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005" windowHeight="10875" activeTab="0"/>
  </bookViews>
  <sheets>
    <sheet name="1. Krycí list " sheetId="1" r:id="rId1"/>
    <sheet name="2. Rekapitulace" sheetId="2" r:id="rId2"/>
    <sheet name="3. Rozpočet" sheetId="3" r:id="rId3"/>
    <sheet name="Pokyny " sheetId="4" r:id="rId4"/>
  </sheets>
  <externalReferences>
    <externalReference r:id="rId7"/>
    <externalReference r:id="rId8"/>
  </externalReferences>
  <definedNames>
    <definedName name="Carmatury">"$ROZPOCET.$A$#REF!:$F$#REF!"</definedName>
    <definedName name="cisloobjektu">#REF!</definedName>
    <definedName name="cislostavby">#REF!</definedName>
    <definedName name="DATABASE" localSheetId="2">'3. Rozpočet'!#REF!</definedName>
    <definedName name="Datum">#REF!</definedName>
    <definedName name="Dil">#REF!</definedName>
    <definedName name="Do">'[2]STAVBA CELKEM'!#REF!</definedName>
    <definedName name="Dodavka">#REF!</definedName>
    <definedName name="Dodavka0">#REF!</definedName>
    <definedName name="Excel_BuiltIn__FilterDatabase_1">#REF!</definedName>
    <definedName name="Excel_BuiltIn__FilterDatabase_1_1">#REF!</definedName>
    <definedName name="Excel_BuiltIn__FilterDatabase_2">"$#REF!.$A$1:$F$1"</definedName>
    <definedName name="Excel_BuiltIn_Database_0">#REF!</definedName>
    <definedName name="Excel_BuiltIn_Print_Area">#REF!</definedName>
    <definedName name="Excel_BuiltIn_Print_Area_1">#N/A</definedName>
    <definedName name="Excel_BuiltIn_Print_Area_1_1">#REF!</definedName>
    <definedName name="Excel_BuiltIn_Print_Area_10">#N/A</definedName>
    <definedName name="Excel_BuiltIn_Print_Area_11">#N/A</definedName>
    <definedName name="Excel_BuiltIn_Print_Area_12">#N/A</definedName>
    <definedName name="Excel_BuiltIn_Print_Area_2">#N/A</definedName>
    <definedName name="Excel_BuiltIn_Print_Area_2_1">#N/A</definedName>
    <definedName name="Excel_BuiltIn_Print_Area_4">#N/A</definedName>
    <definedName name="Excel_BuiltIn_Print_Area_5">#N/A</definedName>
    <definedName name="Excel_BuiltIn_Print_Area_9">#N/A</definedName>
    <definedName name="Excel_BuiltIn_Print_Titles_1_1">#REF!</definedName>
    <definedName name="Excel_BuiltIn_Print_Titles_2">#REF!</definedName>
    <definedName name="Excel_BuiltIn_Print_Titles_4">#N/A</definedName>
    <definedName name="Excel_BuiltIn_Print_Titles_5">#N/A</definedName>
    <definedName name="Excel_BuiltIn_Print_Titles_9">#N/A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2">'3. Rozpočet'!$A$1:$H$71</definedName>
    <definedName name="_xlnm.Print_Area" localSheetId="3">'Pokyny '!$B$2:$K$50,'Pokyny '!#REF!,'Pokyny '!#REF!,'Pokyny '!#REF!</definedName>
    <definedName name="Od">'[2]STAVBA CELKEM'!#REF!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armatury">"$#REF!.$A$1:$F$39"</definedName>
    <definedName name="Zarmatury_1">#REF!</definedName>
    <definedName name="Zhotovitel">#REF!</definedName>
    <definedName name="ZIZdodavka">#REF!</definedName>
    <definedName name="ZIZmontaze">#REF!</definedName>
    <definedName name="Zkotelna">#REF!</definedName>
    <definedName name="Znatery">#REF!</definedName>
    <definedName name="Zpotrubi">#REF!</definedName>
    <definedName name="Zstrojovna">#REF!</definedName>
    <definedName name="Ztelesa">#REF!</definedName>
  </definedNames>
  <calcPr fullCalcOnLoad="1"/>
</workbook>
</file>

<file path=xl/sharedStrings.xml><?xml version="1.0" encoding="utf-8"?>
<sst xmlns="http://schemas.openxmlformats.org/spreadsheetml/2006/main" count="361" uniqueCount="256">
  <si>
    <t>část 5)</t>
  </si>
  <si>
    <r>
      <t>Na spodní liště jsou založeny jednotlivé oddíly rozpočtu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:</t>
    </r>
    <r>
      <rPr>
        <b/>
        <sz val="10"/>
        <rFont val="Trebuchet MS"/>
        <family val="2"/>
      </rPr>
      <t xml:space="preserve">  1. Krycí list, 2. Celková rekapitulace, 3. Položkový rozpočet,                                                 </t>
    </r>
  </si>
  <si>
    <t>Náklady na umístění stavby</t>
  </si>
  <si>
    <t>1</t>
  </si>
  <si>
    <t>8</t>
  </si>
  <si>
    <t>Práce přesčas</t>
  </si>
  <si>
    <t>13</t>
  </si>
  <si>
    <t>2</t>
  </si>
  <si>
    <t>9</t>
  </si>
  <si>
    <t>14</t>
  </si>
  <si>
    <t>3</t>
  </si>
  <si>
    <t>10</t>
  </si>
  <si>
    <t>Kulturní památka</t>
  </si>
  <si>
    <t>15</t>
  </si>
  <si>
    <t>4</t>
  </si>
  <si>
    <t>11</t>
  </si>
  <si>
    <t>16</t>
  </si>
  <si>
    <t>5</t>
  </si>
  <si>
    <t>"M"</t>
  </si>
  <si>
    <t>17</t>
  </si>
  <si>
    <t>6</t>
  </si>
  <si>
    <t>18</t>
  </si>
  <si>
    <t>7</t>
  </si>
  <si>
    <t>ZRN (ř. 1-6)</t>
  </si>
  <si>
    <t>12</t>
  </si>
  <si>
    <t>DN (ř. 8-11)</t>
  </si>
  <si>
    <t>19</t>
  </si>
  <si>
    <t>NUS ( ř.  13 - 18 )</t>
  </si>
  <si>
    <t>20</t>
  </si>
  <si>
    <t>21</t>
  </si>
  <si>
    <t>Komplet.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</si>
  <si>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</si>
  <si>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</si>
  <si>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</si>
  <si>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</si>
  <si>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</si>
  <si>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</si>
  <si>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</si>
  <si>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</si>
  <si>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</si>
  <si>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</si>
  <si>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25</t>
  </si>
  <si>
    <t>26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</si>
  <si>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</si>
  <si>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</si>
  <si>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</si>
  <si>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</si>
  <si>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</si>
  <si>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</si>
  <si>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</si>
  <si>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</si>
  <si>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 xml:space="preserve">Program : PCSOFT,  Cenová soustava : ceníky ÚRS Praha a.s.  </t>
  </si>
  <si>
    <t>Bez pevné podlahy</t>
  </si>
  <si>
    <t xml:space="preserve"> </t>
  </si>
  <si>
    <t>celkem</t>
  </si>
  <si>
    <t>HZS</t>
  </si>
  <si>
    <t>Popis</t>
  </si>
  <si>
    <t>Kód</t>
  </si>
  <si>
    <t>HSV</t>
  </si>
  <si>
    <t>PSV</t>
  </si>
  <si>
    <t xml:space="preserve">  </t>
  </si>
  <si>
    <t xml:space="preserve">    KRYCÍ LIST ROZPOČTU</t>
  </si>
  <si>
    <t>Název stavby</t>
  </si>
  <si>
    <t>Místo</t>
  </si>
  <si>
    <t>Objednatel</t>
  </si>
  <si>
    <t>Projektant</t>
  </si>
  <si>
    <t>Zhotovitel</t>
  </si>
  <si>
    <t>Rozpočet číslo</t>
  </si>
  <si>
    <t>Zpracoval</t>
  </si>
  <si>
    <t xml:space="preserve">Datum : 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</si>
  <si>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</si>
  <si>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</si>
  <si>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</si>
  <si>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</si>
  <si>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</si>
  <si>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</si>
  <si>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</si>
  <si>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</si>
  <si>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</si>
  <si>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</si>
  <si>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</si>
  <si>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</si>
  <si>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</si>
  <si>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</si>
  <si>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KCN</t>
  </si>
  <si>
    <t>P.Č.</t>
  </si>
  <si>
    <t>Kód položky</t>
  </si>
  <si>
    <t>MJ</t>
  </si>
  <si>
    <t>Struktura údajů, formát souboru a metodika pro zpracování</t>
  </si>
  <si>
    <t xml:space="preserve">      Struktura</t>
  </si>
  <si>
    <t xml:space="preserve">Krycí list dále obsahuje údaje identifikující předmět veřejné zakázky na stavební práce, údaje o investorovi a projektantovi díla. </t>
  </si>
  <si>
    <t>a dodávky dle těchto ceníků, částí ceníků, stavebních dílů atd.. Součty jsou do rekapitulace stavby přenášeny z vyplněných položek "Rozpočtu".</t>
  </si>
  <si>
    <r>
      <rPr>
        <sz val="10"/>
        <rFont val="Arial CE"/>
        <family val="0"/>
      </rPr>
      <t>Soupis prací obsahuje položky veškerých stavebních nebo montážních prací, dodávek materiálů a služeb nezbytných pro zhotovení stavebního objektu, inženýrského objektu, provozního souboru ( bez vedlejších a ostatních nákladů dle Vyhlášky  č. 230 / 2012  ).</t>
    </r>
  </si>
  <si>
    <t>Pro položky soupisu prací se zobrazují následující informace:</t>
  </si>
  <si>
    <t>Označení ceníku stavebních prací</t>
  </si>
  <si>
    <t>Pořadové číslo položky v aktuálním soupisu</t>
  </si>
  <si>
    <t>Zkrácený popis položky</t>
  </si>
  <si>
    <t>Měrná jednotka položky</t>
  </si>
  <si>
    <t>Množství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</si>
  <si>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</si>
  <si>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</si>
  <si>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</si>
  <si>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</si>
  <si>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</si>
  <si>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</si>
  <si>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</si>
  <si>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</si>
  <si>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</si>
  <si>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</si>
  <si>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</si>
  <si>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     Metodika pro zpracování rozpočtu</t>
  </si>
  <si>
    <t xml:space="preserve">       Uchazeč pro podání nabídky vyplní prázdná pole : </t>
  </si>
  <si>
    <t>J.cena = jednotková cena v sestavě Soupis prací o maximálním počtu tří desetinných míst uvedených v poli</t>
  </si>
  <si>
    <t>Položka obsahuje ve sloupci 3. Číslo položky z ceníků ÚRS, R-položky jsou označeny číslem s písmenem R.</t>
  </si>
  <si>
    <t xml:space="preserve">Celý text položky, případně poznámky k obsahu a výpočtu cen položky jsou uvedeny dále v tištěných cenících vydaných ÚRS Praha. </t>
  </si>
  <si>
    <r>
      <t xml:space="preserve">V sestavě </t>
    </r>
    <r>
      <rPr>
        <b/>
        <sz val="10"/>
        <rFont val="Trebuchet MS"/>
        <family val="2"/>
      </rPr>
      <t xml:space="preserve">Krycí list </t>
    </r>
    <r>
      <rPr>
        <sz val="10"/>
        <rFont val="Trebuchet MS"/>
        <family val="2"/>
      </rPr>
      <t>je uvedena rekapitulace stavby ( stavebního objektu, provozního souboru ) doplněná o výpočet DPH dle platných zákonů.</t>
    </r>
  </si>
  <si>
    <r>
      <t xml:space="preserve">V sestavě </t>
    </r>
    <r>
      <rPr>
        <b/>
        <sz val="10"/>
        <rFont val="Trebuchet MS"/>
        <family val="2"/>
      </rPr>
      <t>Rekapitulace stavby</t>
    </r>
    <r>
      <rPr>
        <sz val="10"/>
        <rFont val="Trebuchet MS"/>
        <family val="2"/>
      </rPr>
      <t xml:space="preserve"> je uvedena sestava ceníků HSV, PSV a M použitých pro zpracování rozpočtu s uvedením celkové ceny za práce </t>
    </r>
  </si>
  <si>
    <r>
      <t xml:space="preserve">Krycí list </t>
    </r>
    <r>
      <rPr>
        <sz val="10"/>
        <rFont val="Trebuchet MS"/>
        <family val="2"/>
      </rPr>
      <t xml:space="preserve">: údaje o uchazeči , jméno zpracovatele rozpočtu, datum vyplnění rozpočtu, razítko a podpis oprávněné osoby k podání nabídky </t>
    </r>
  </si>
  <si>
    <r>
      <t xml:space="preserve">Část 4 - </t>
    </r>
    <r>
      <rPr>
        <b/>
        <sz val="10"/>
        <rFont val="Trebuchet MS"/>
        <family val="2"/>
      </rPr>
      <t xml:space="preserve">VRN a ostatní náklady </t>
    </r>
    <r>
      <rPr>
        <sz val="10"/>
        <rFont val="Trebuchet MS"/>
        <family val="2"/>
      </rPr>
      <t>- součet z tohoto souboru se přenáší do samostané položky listu Rekapitulace stavby a dále na Krycí list - řádek 13</t>
    </r>
  </si>
  <si>
    <t>Vedlejší a ostatní náklady</t>
  </si>
  <si>
    <t xml:space="preserve">( Vyhl. 230/2012, § 8 až 10 ) </t>
  </si>
  <si>
    <t>JKSO</t>
  </si>
  <si>
    <r>
      <t>Cena s DPH</t>
    </r>
    <r>
      <rPr>
        <b/>
        <sz val="8"/>
        <rFont val="Arial"/>
        <family val="2"/>
      </rPr>
      <t xml:space="preserve"> ( ř. 23 - 25 )</t>
    </r>
  </si>
  <si>
    <t>REKAPITULACE ROZPOČTU</t>
  </si>
  <si>
    <t xml:space="preserve">Stavba :        </t>
  </si>
  <si>
    <t>Cena celkem</t>
  </si>
  <si>
    <t>Práce a dodávky HSV</t>
  </si>
  <si>
    <t>Přesuny hmot HSV</t>
  </si>
  <si>
    <t>Práce a dodávky PSV</t>
  </si>
  <si>
    <t>M</t>
  </si>
  <si>
    <t>Práce a dodávky  M</t>
  </si>
  <si>
    <t>Rekapitulace rozpočtu celkem ( HSV + PSV + M ) - bez DPH</t>
  </si>
  <si>
    <t>R O Z P O Č E T    S T A V B Y</t>
  </si>
  <si>
    <t>Č.P.</t>
  </si>
  <si>
    <t>Množství celkem</t>
  </si>
  <si>
    <t>Cena jednotková</t>
  </si>
  <si>
    <t>KUS</t>
  </si>
  <si>
    <t>M2</t>
  </si>
  <si>
    <t>T</t>
  </si>
  <si>
    <t>011</t>
  </si>
  <si>
    <t>SOU</t>
  </si>
  <si>
    <t>999 28-1111</t>
  </si>
  <si>
    <t>Přesuny hmot HSV celkem</t>
  </si>
  <si>
    <t xml:space="preserve">Vedlejší a ostatní náklady </t>
  </si>
  <si>
    <t xml:space="preserve"> dle Vyhlášky  č. 230 / 2012  -  §  8 až 10  - Vedlejší náklady a Ostatní náklady </t>
  </si>
  <si>
    <t xml:space="preserve">VN - dle § 9 </t>
  </si>
  <si>
    <t xml:space="preserve">ON - dle § 10 </t>
  </si>
  <si>
    <t>Vedlejší a ostatní náklady celkem</t>
  </si>
  <si>
    <t xml:space="preserve">       Jednotlivé sestavy jsou v souboru provázány ! </t>
  </si>
  <si>
    <r>
      <t>Vedlejší a ostatní náklady</t>
    </r>
    <r>
      <rPr>
        <b/>
        <i/>
        <sz val="9"/>
        <rFont val="Arial"/>
        <family val="2"/>
      </rPr>
      <t xml:space="preserve"> </t>
    </r>
    <r>
      <rPr>
        <b/>
        <i/>
        <sz val="8"/>
        <rFont val="Arial"/>
        <family val="2"/>
      </rPr>
      <t>-</t>
    </r>
    <r>
      <rPr>
        <i/>
        <sz val="8"/>
        <rFont val="Arial"/>
        <family val="2"/>
      </rPr>
      <t xml:space="preserve"> převod na řádek 13 krycího listu rozpočtu</t>
    </r>
  </si>
  <si>
    <t>O. Fichtner, Slunečná 1338, 464 01 Frýdlant</t>
  </si>
  <si>
    <r>
      <t xml:space="preserve">PROVOZNÍ A ÚZEMNÍ VLIVY                                                                                                                      </t>
    </r>
    <r>
      <rPr>
        <i/>
        <sz val="9"/>
        <rFont val="Arial CE"/>
        <family val="2"/>
      </rPr>
      <t>- zohlednění všech ostatních provozních nebo klimatických vlivů působících na průběh     stavebních prací</t>
    </r>
  </si>
  <si>
    <t>soub</t>
  </si>
  <si>
    <t xml:space="preserve">Poznámka : </t>
  </si>
  <si>
    <t>Sestavení rozpočtu je provedeno z projektové studie. Případné doplnění položek nebo jejich upřesnění bude možné až z dalšího stupně PD.</t>
  </si>
  <si>
    <t xml:space="preserve">( vypracované dle studie proveditelnosti ) </t>
  </si>
  <si>
    <t>Stavební úpravy objektu ČIŽP Liberec</t>
  </si>
  <si>
    <t xml:space="preserve">Objekt </t>
  </si>
  <si>
    <t>ČIŽP, Na Břehu 267, 190 00 Praha 9</t>
  </si>
  <si>
    <t>Liberec,  čp. 858/26</t>
  </si>
  <si>
    <t>0107 / 2016</t>
  </si>
  <si>
    <t xml:space="preserve">Objekt :        </t>
  </si>
  <si>
    <r>
      <t xml:space="preserve"> </t>
    </r>
    <r>
      <rPr>
        <b/>
        <sz val="10"/>
        <rFont val="Arial CE"/>
        <family val="0"/>
      </rPr>
      <t>Stavební úpravy objektu ČIŽP Liberec</t>
    </r>
  </si>
  <si>
    <r>
      <t xml:space="preserve">Objednatel :         </t>
    </r>
    <r>
      <rPr>
        <sz val="9"/>
        <rFont val="Arial CE"/>
        <family val="2"/>
      </rPr>
      <t>ČIŽP, Na Břehu 267, 190 00 Praha 9</t>
    </r>
  </si>
  <si>
    <r>
      <t>Název akce :</t>
    </r>
    <r>
      <rPr>
        <b/>
        <sz val="9"/>
        <rFont val="Arial CE"/>
        <family val="0"/>
      </rPr>
      <t xml:space="preserve">   </t>
    </r>
    <r>
      <rPr>
        <b/>
        <sz val="10"/>
        <rFont val="Arial CE"/>
        <family val="2"/>
      </rPr>
      <t xml:space="preserve"> </t>
    </r>
    <r>
      <rPr>
        <b/>
        <sz val="11"/>
        <rFont val="Arial CE"/>
        <family val="0"/>
      </rPr>
      <t xml:space="preserve">  </t>
    </r>
    <r>
      <rPr>
        <b/>
        <sz val="10"/>
        <rFont val="Arial CE"/>
        <family val="0"/>
      </rPr>
      <t>Stavební úpravy objektu ČIŽP Liberec</t>
    </r>
  </si>
  <si>
    <r>
      <t>Objednatel  :</t>
    </r>
    <r>
      <rPr>
        <sz val="10"/>
        <rFont val="Arial CE"/>
        <family val="2"/>
      </rPr>
      <t xml:space="preserve">      </t>
    </r>
    <r>
      <rPr>
        <sz val="9"/>
        <rFont val="Arial CE"/>
        <family val="0"/>
      </rPr>
      <t xml:space="preserve">ČIŽP, Na Břehu 267, 190 00 Praha 9                                                     </t>
    </r>
    <r>
      <rPr>
        <sz val="10"/>
        <rFont val="Arial CE"/>
        <family val="2"/>
      </rPr>
      <t xml:space="preserve">    </t>
    </r>
    <r>
      <rPr>
        <b/>
        <sz val="10"/>
        <rFont val="Arial CE"/>
        <family val="2"/>
      </rPr>
      <t xml:space="preserve">   </t>
    </r>
    <r>
      <rPr>
        <sz val="10"/>
        <rFont val="Arial CE"/>
        <family val="2"/>
      </rPr>
      <t xml:space="preserve">    </t>
    </r>
    <r>
      <rPr>
        <b/>
        <sz val="10"/>
        <rFont val="Arial CE"/>
        <family val="2"/>
      </rPr>
      <t xml:space="preserve">                                         </t>
    </r>
    <r>
      <rPr>
        <sz val="10"/>
        <rFont val="Arial CE"/>
        <family val="2"/>
      </rPr>
      <t xml:space="preserve"> </t>
    </r>
    <r>
      <rPr>
        <i/>
        <sz val="8"/>
        <rFont val="Arial CE"/>
        <family val="2"/>
      </rPr>
      <t>Program :  PC-SOFT,  Cenová soustava : ceníky  ÚRS Praha a.s.</t>
    </r>
    <r>
      <rPr>
        <sz val="9"/>
        <rFont val="Arial CE"/>
        <family val="2"/>
      </rPr>
      <t xml:space="preserve"> </t>
    </r>
  </si>
  <si>
    <r>
      <t xml:space="preserve">NÁKLADY SPOJENÉ S VYBUDOVÁNÍM ZAŘÍZENÍ STAVENIŠTĚ </t>
    </r>
    <r>
      <rPr>
        <i/>
        <sz val="9"/>
        <rFont val="Arial CE"/>
        <family val="2"/>
      </rPr>
      <t xml:space="preserve">- úprava a zřízení              zařízení staveniště, náklady za dopravné spojené s přemístěním stavebních kapacit                        a prostředků pro provedení díla + náklady spojené s likvidací zařízení staveniště                             a úklidem místa prací, zajištění podmínek BOZ při práci  </t>
    </r>
  </si>
  <si>
    <t>Součástí rozpočtu není provedení maleb celých místností dotčených stavebními pracemi.</t>
  </si>
  <si>
    <t>001</t>
  </si>
  <si>
    <t>M3</t>
  </si>
  <si>
    <t>221</t>
  </si>
  <si>
    <t>592452150</t>
  </si>
  <si>
    <t>800-1</t>
  </si>
  <si>
    <t>Zemní práce</t>
  </si>
  <si>
    <t>Zemní práce celkem</t>
  </si>
  <si>
    <t>822-1</t>
  </si>
  <si>
    <t>Komunikace a zpevněné plochy</t>
  </si>
  <si>
    <t>Komunikace a zpevněné plochy celkem</t>
  </si>
  <si>
    <t>Úpravy povrchů vnějších</t>
  </si>
  <si>
    <t>Úpravy povrchů vnějších celkem</t>
  </si>
  <si>
    <t>Komunikace a zpevněné plochy - bourání</t>
  </si>
  <si>
    <t>Komunikace a zpevněné plochy - bourání celkem</t>
  </si>
  <si>
    <t>neobsazeno</t>
  </si>
  <si>
    <t>167 10-1101</t>
  </si>
  <si>
    <t>NAKLÁDÁNÍ VÝKOPKU OBJEMU DO 100 M3 HORNINY TŘ.1-4</t>
  </si>
  <si>
    <t>VODOROVNÉ PŘEMÍSTĚNÍ VÝKOPLU DO 10 KM HORNINY TŘ. 1-4</t>
  </si>
  <si>
    <t>PŘÍPLATEK ZA KAŽDÝCH DALŠÍCH 1000 M HORNINY TŘ.1-4</t>
  </si>
  <si>
    <t>ULOŽENÍ SYPANINY NA SKLÁDKU</t>
  </si>
  <si>
    <t>POPLATEK ZA SKLÁDKOVNÉ - ZEMINA</t>
  </si>
  <si>
    <r>
      <t>ÚPRAVA PLÁNĚ V ZÁŘEZECH HORNINA TŘ. 1-4 SE ZHUTNĚNÍM</t>
    </r>
    <r>
      <rPr>
        <i/>
        <sz val="8"/>
        <rFont val="Arial"/>
        <family val="2"/>
      </rPr>
      <t xml:space="preserve"> - okapový chodník</t>
    </r>
  </si>
  <si>
    <r>
      <t xml:space="preserve">ÚPRAVA PLÁNĚ V ZÁŘEZECH HORNINA TŘ. 1-4 SE ZHUTNĚNÍM </t>
    </r>
    <r>
      <rPr>
        <i/>
        <sz val="8"/>
        <rFont val="Arial"/>
        <family val="2"/>
      </rPr>
      <t>- pod zámkovou dlažbu</t>
    </r>
  </si>
  <si>
    <t>162 70-1105</t>
  </si>
  <si>
    <t>162 70-1109</t>
  </si>
  <si>
    <t>171 20-1201</t>
  </si>
  <si>
    <t>171 20-1211</t>
  </si>
  <si>
    <t>181 10-2302</t>
  </si>
  <si>
    <t>181 10-1102</t>
  </si>
  <si>
    <t>122 20-1101.1</t>
  </si>
  <si>
    <r>
      <t xml:space="preserve">ODKOPÁVKY A PROKOPÁVKY PROVÁDĚNÉ RUČNĚ V HORNINĚ TŘ. 3                                                      </t>
    </r>
    <r>
      <rPr>
        <i/>
        <sz val="8"/>
        <rFont val="Arial"/>
        <family val="2"/>
      </rPr>
      <t>- platí pro ruční odkopávku terénu pro okapový chodník a část ze zámkové dlažby</t>
    </r>
  </si>
  <si>
    <r>
      <t xml:space="preserve">MYTÍ VNĚJŠÍCH OMÍTEK SLOŽ. 1-2 TLAKOVOU VODOU                                                                        </t>
    </r>
    <r>
      <rPr>
        <i/>
        <sz val="8"/>
        <rFont val="Arial"/>
        <family val="2"/>
      </rPr>
      <t>- omytí fasády do výšky cca 2 m nad upraveným terénem</t>
    </r>
  </si>
  <si>
    <t>622 90-3110</t>
  </si>
  <si>
    <t>628 19-5001</t>
  </si>
  <si>
    <r>
      <t>OČIŠTĚNÍ ZDÍ A VALŮ RUČNĚ -</t>
    </r>
    <r>
      <rPr>
        <i/>
        <sz val="8"/>
        <rFont val="Arial"/>
        <family val="2"/>
      </rPr>
      <t xml:space="preserve">  pás vnější stěny pro úpravu soklu po odkopávce</t>
    </r>
  </si>
  <si>
    <r>
      <t>MYTÍ VNĚJŠÍCH OMÍTEK SLOŽ. 1-2 TLAKOVOU VODOU</t>
    </r>
    <r>
      <rPr>
        <i/>
        <sz val="8"/>
        <rFont val="Arial"/>
        <family val="2"/>
      </rPr>
      <t xml:space="preserve"> - dtto      </t>
    </r>
    <r>
      <rPr>
        <sz val="9"/>
        <rFont val="Arial"/>
        <family val="0"/>
      </rPr>
      <t xml:space="preserve">                                                                </t>
    </r>
  </si>
  <si>
    <t>NÁTĚR ZÁKLADNÍ PENETRAČNÍ</t>
  </si>
  <si>
    <t>620 47-1821</t>
  </si>
  <si>
    <t>622 14-2001</t>
  </si>
  <si>
    <t>POTAŽENÍ VNĚJŠÍCH STĚN ARMOVACÍ TKANINOU DO TMELE</t>
  </si>
  <si>
    <t>PŘÍPLATEK ZA VYROVNÁNÍ VNĚJŠÍCH STĚN TMELEM ZA KAŽDÝ DALŠÍ 1 MM</t>
  </si>
  <si>
    <t>NÁTĚR ZÁKLADNÍ PENETRAČNÍ POD MOZAIKOVÉ OMÍTKOVINY</t>
  </si>
  <si>
    <t>TENKOVRSTVÁ OMÍTKA VNĚJŠÍCH STĚN MOZAIKOVÁ STŘEDNĚZRNNÁ</t>
  </si>
  <si>
    <t>953 24 - R1</t>
  </si>
  <si>
    <t>PROČISTĚNÍ VĚTRACÍ MEZERY OPLÁŠTĚNÍ FASÁDY U SOKLU</t>
  </si>
  <si>
    <t>622 13-5095</t>
  </si>
  <si>
    <t>620 47-1813</t>
  </si>
  <si>
    <t>622 51-1111</t>
  </si>
  <si>
    <t>622 11-1121</t>
  </si>
  <si>
    <r>
      <t>VYSPRAVENÍ VNĚJŠÍ STĚNY MALTOU CEMENTOVOU - LOKÁLNÍ MÍSTA</t>
    </r>
    <r>
      <rPr>
        <i/>
        <sz val="8"/>
        <rFont val="Arial"/>
        <family val="2"/>
      </rPr>
      <t xml:space="preserve"> </t>
    </r>
    <r>
      <rPr>
        <sz val="9"/>
        <rFont val="Arial"/>
        <family val="0"/>
      </rPr>
      <t xml:space="preserve">                                                                </t>
    </r>
  </si>
  <si>
    <t>PŘESUN HMOT PRO OPRAVY A ÚDRŽBU BUDOV  VÝŠKY DO 25 M</t>
  </si>
  <si>
    <t>113 10-6121</t>
  </si>
  <si>
    <t>ROZEBRÁNÍ DLAŽEB PRO PĚŠÍ Z BETONOVÝCH DLAŽDIC</t>
  </si>
  <si>
    <t xml:space="preserve">ROZEBRÁNÍ ZÁMKOVÉ DLAŽBY PRO PĚŠÍ </t>
  </si>
  <si>
    <r>
      <t xml:space="preserve">VYTRHÁNÍ OBRUB Z DLAŽEBNÍCH KOSTEK - </t>
    </r>
    <r>
      <rPr>
        <i/>
        <sz val="8"/>
        <rFont val="Arial"/>
        <family val="2"/>
      </rPr>
      <t>1 řada kostek obruby u zámkové dlažby</t>
    </r>
  </si>
  <si>
    <t>113 10-6123</t>
  </si>
  <si>
    <t>113 20-3111</t>
  </si>
  <si>
    <t>979 08-2213</t>
  </si>
  <si>
    <r>
      <t>VODOROVNÁ DOPRAVA SUTI PO SUCHU DO 1 KM -</t>
    </r>
    <r>
      <rPr>
        <i/>
        <sz val="8"/>
        <rFont val="Arial"/>
        <family val="2"/>
      </rPr>
      <t xml:space="preserve"> hmotnost bez zámkové dlažby</t>
    </r>
  </si>
  <si>
    <t>979 08-2219</t>
  </si>
  <si>
    <t>PŘÍPLATEK ZA KAŽDÝ DALŠÍ 1 KM DOPRAVY SUTI PO SUCHU NAD 1 KM</t>
  </si>
  <si>
    <t>POPLATEK ZA SKLÁDKOVNÉ - BETON</t>
  </si>
  <si>
    <t>979 09-9115</t>
  </si>
  <si>
    <t>979 05-4451</t>
  </si>
  <si>
    <t>OČIŠTĚNÍ VYBOURANÉ ZÁMKOVÉ DLAŽDICE</t>
  </si>
  <si>
    <t>637 12-1113</t>
  </si>
  <si>
    <t xml:space="preserve">OKAPOVÝ CHODNÍK - VÝPLŇ KAČÍREK ( ŘÍČNÍ PÍSEK ) TL. VRSTVY 20 CM </t>
  </si>
  <si>
    <t>596 21-1110</t>
  </si>
  <si>
    <t xml:space="preserve">KLADENÍ DLAŽBY Z BETONOVÝCH ZÁMKOVÝCH DLAŽDIC TL. 60MM SKUPINY A            PRO PLOCHY DO 50 M2, VČETNĚ LOŽE Z KAMENIVA TL. DO 50 MM, S VYPLNĚNÍM       SPÁR A DVOJITÝM HUTNĚNÍM VIBROVÁNÍM </t>
  </si>
  <si>
    <r>
      <t xml:space="preserve">DODÁVKA - DLAŽBA ZÁMKOVÁ VLNKA TL. 60 MM PŘÍRODNÍ  </t>
    </r>
    <r>
      <rPr>
        <i/>
        <sz val="8"/>
        <rFont val="Arial"/>
        <family val="2"/>
      </rPr>
      <t>- cca 10 % na výměnu</t>
    </r>
  </si>
  <si>
    <t>916 56-1111</t>
  </si>
  <si>
    <r>
      <t xml:space="preserve">OSAZENÍ ZÁHONOVÝ OBRUBNÍK BETONOVÝ SE ZŘÍZENÍM LOŽE A BOČNÍ OPĚRY                    Z BETONU PROSTÉHO TŘÍDY C 12/15 </t>
    </r>
    <r>
      <rPr>
        <i/>
        <sz val="8"/>
        <rFont val="Arial CE"/>
        <family val="2"/>
      </rPr>
      <t xml:space="preserve">- kladené na sraz                </t>
    </r>
  </si>
  <si>
    <t>DODÁVKA - OBRUBNÍK ZÁHONOVÝ  50 X 5 X 25 CM</t>
  </si>
  <si>
    <t>899 33-2111</t>
  </si>
  <si>
    <t>899 23-2111</t>
  </si>
  <si>
    <t xml:space="preserve">VÝŠKOVÁ ÚPRAVA VSTUPU - SNÍŽENÍ POKLOPU DO 20 CM </t>
  </si>
  <si>
    <t xml:space="preserve">VÝŠKOVÁ ÚPRAVA VSTUPU - SNÍŽENÍ MŘÍŽE A RÁMU DO 20 CM </t>
  </si>
  <si>
    <t>899 23 - R1</t>
  </si>
  <si>
    <t>VYČIŠTĚNÍ RŠ A VPUSTI, DROBNÁ OPRAVA KONSTRUKCE ŠACHET</t>
  </si>
  <si>
    <t>899 23 - R2</t>
  </si>
  <si>
    <t>ÚKLID KOLEM OBJEKTU PO DOKONČENÍ PRACÍ</t>
  </si>
  <si>
    <t>564 81-1113</t>
  </si>
  <si>
    <t xml:space="preserve">PODKLAD ZE ŠTĚRKODRTI ŠD S ROZPROSTŘENÍM A SE ZHUTNĚNÍM TL. 70 MM   </t>
  </si>
  <si>
    <t>998 22-3011</t>
  </si>
  <si>
    <t xml:space="preserve">PŘESUN HMOT POZEMNÍ KOMUNIKACE S KRYTEM DLÁŽDĚNÝM                                                    </t>
  </si>
  <si>
    <t>2. Stavební úpravy pod fasádou</t>
  </si>
  <si>
    <t xml:space="preserve"> 2. Stavební úpravy pod fasádou</t>
  </si>
  <si>
    <r>
      <t>Objekt   :</t>
    </r>
    <r>
      <rPr>
        <b/>
        <sz val="9"/>
        <rFont val="Arial CE"/>
        <family val="0"/>
      </rPr>
      <t xml:space="preserve">         </t>
    </r>
    <r>
      <rPr>
        <b/>
        <sz val="10"/>
        <rFont val="Arial CE"/>
        <family val="2"/>
      </rPr>
      <t xml:space="preserve"> </t>
    </r>
    <r>
      <rPr>
        <b/>
        <sz val="11"/>
        <rFont val="Arial CE"/>
        <family val="0"/>
      </rPr>
      <t xml:space="preserve"> </t>
    </r>
    <r>
      <rPr>
        <b/>
        <sz val="11"/>
        <color indexed="12"/>
        <rFont val="Arial CE"/>
        <family val="0"/>
      </rPr>
      <t xml:space="preserve"> 2. Stavební úpravy pod fasádou</t>
    </r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</si>
</sst>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0.000"/>
    <numFmt numFmtId="170" formatCode="####;\-####"/>
    <numFmt numFmtId="171" formatCode="#,##0.00000;\-#,##0.00000"/>
    <numFmt numFmtId="172" formatCode="dd\.mm\.yyyy"/>
    <numFmt numFmtId="173" formatCode="#,##0\ [$Kč-405]"/>
    <numFmt numFmtId="174" formatCode="#,##0\ &quot;Kč&quot;"/>
    <numFmt numFmtId="175" formatCode="#,##0\ _K_č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#,##0.00_*&quot;Kč&quot;;\-#,##0.00_*&quot;Kč&quot;"/>
    <numFmt numFmtId="185" formatCode="#,##0.0"/>
    <numFmt numFmtId="186" formatCode="#,##0.000"/>
    <numFmt numFmtId="187" formatCode="#,##0.0000"/>
    <numFmt numFmtId="188" formatCode="#,##0.00000"/>
    <numFmt numFmtId="189" formatCode="#,##0.0;\-#,##0.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"/>
    <numFmt numFmtId="195" formatCode="0.0%"/>
    <numFmt numFmtId="196" formatCode="0.0000"/>
    <numFmt numFmtId="197" formatCode="#,##0.00\ &quot;Kč&quot;"/>
    <numFmt numFmtId="198" formatCode="#,##0_*&quot;Kč&quot;;\-#,##0_*&quot;Kč&quot;"/>
    <numFmt numFmtId="199" formatCode="_-* #,##0.00\ _K_č_-;\-* #,##0.00\ _K_č_-;_-* \-??\ _K_č_-;_-@_-"/>
    <numFmt numFmtId="200" formatCode="#,##0.00\ [$Kč-405];[Red]\-#,##0.00\ [$Kč-405]"/>
    <numFmt numFmtId="201" formatCode="_-* #,##0.000\ _K_č_-;\-* #,##0.000\ _K_č_-;_-* &quot;-&quot;??\ _K_č_-;_-@_-"/>
    <numFmt numFmtId="202" formatCode="_-* #,##0.000\ _K_č_-;\-* #,##0.000\ _K_č_-;_-* &quot;-&quot;???\ _K_č_-;_-@_-"/>
    <numFmt numFmtId="203" formatCode="_-* #,##0.000\ &quot;Kč&quot;_-;\-* #,##0.000\ &quot;Kč&quot;_-;_-* &quot;-&quot;???\ &quot;Kč&quot;_-;_-@_-"/>
  </numFmts>
  <fonts count="65">
    <font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rebuchet MS"/>
      <family val="0"/>
    </font>
    <font>
      <sz val="10"/>
      <name val="Tahoma"/>
      <family val="2"/>
    </font>
    <font>
      <i/>
      <sz val="8"/>
      <color indexed="17"/>
      <name val="Arial"/>
      <family val="2"/>
    </font>
    <font>
      <b/>
      <sz val="11"/>
      <color indexed="10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0"/>
      <name val="Univers (WN)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sz val="14"/>
      <name val="MS Sans Serif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b/>
      <sz val="11"/>
      <color indexed="12"/>
      <name val="Arial CE"/>
      <family val="0"/>
    </font>
    <font>
      <i/>
      <sz val="9"/>
      <name val="Arial"/>
      <family val="2"/>
    </font>
    <font>
      <sz val="9"/>
      <color indexed="12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24" fillId="0" borderId="2" applyBorder="0" applyProtection="0">
      <alignment horizontal="right"/>
    </xf>
    <xf numFmtId="0" fontId="20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7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2" fillId="0" borderId="0" applyBorder="0" applyProtection="0">
      <alignment horizontal="right"/>
    </xf>
    <xf numFmtId="0" fontId="22" fillId="0" borderId="0" applyBorder="0" applyProtection="0">
      <alignment horizontal="left"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" fontId="0" fillId="18" borderId="0" applyBorder="0" applyAlignment="0" applyProtection="0"/>
    <xf numFmtId="0" fontId="11" fillId="19" borderId="0" applyNumberFormat="0" applyBorder="0" applyAlignment="0" applyProtection="0"/>
    <xf numFmtId="0" fontId="20" fillId="0" borderId="0">
      <alignment/>
      <protection/>
    </xf>
    <xf numFmtId="0" fontId="12" fillId="0" borderId="0" applyAlignment="0">
      <protection locked="0"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Alignment="0">
      <protection locked="0"/>
    </xf>
    <xf numFmtId="0" fontId="20" fillId="0" borderId="0" applyAlignment="0">
      <protection locked="0"/>
    </xf>
    <xf numFmtId="0" fontId="20" fillId="0" borderId="0">
      <alignment/>
      <protection/>
    </xf>
    <xf numFmtId="0" fontId="12" fillId="0" borderId="0" applyAlignment="0">
      <protection locked="0"/>
    </xf>
    <xf numFmtId="0" fontId="34" fillId="0" borderId="0" applyAlignment="0">
      <protection locked="0"/>
    </xf>
    <xf numFmtId="0" fontId="20" fillId="0" borderId="0">
      <alignment/>
      <protection/>
    </xf>
    <xf numFmtId="0" fontId="20" fillId="0" borderId="0">
      <alignment/>
      <protection/>
    </xf>
    <xf numFmtId="167" fontId="24" fillId="0" borderId="7" applyBorder="0" applyProtection="0">
      <alignment horizontal="right"/>
    </xf>
    <xf numFmtId="168" fontId="24" fillId="0" borderId="7" applyBorder="0" applyProtection="0">
      <alignment horizontal="right"/>
    </xf>
    <xf numFmtId="0" fontId="24" fillId="0" borderId="8" applyNumberFormat="0" applyBorder="0" applyProtection="0">
      <alignment horizontal="left" wrapText="1"/>
    </xf>
    <xf numFmtId="0" fontId="33" fillId="0" borderId="0" applyNumberFormat="0" applyFill="0" applyBorder="0" applyAlignment="0" applyProtection="0"/>
    <xf numFmtId="0" fontId="12" fillId="20" borderId="9" applyNumberFormat="0" applyFont="0" applyAlignment="0" applyProtection="0"/>
    <xf numFmtId="9" fontId="0" fillId="0" borderId="0" applyFont="0" applyFill="0" applyBorder="0" applyAlignment="0" applyProtection="0"/>
    <xf numFmtId="0" fontId="13" fillId="0" borderId="10" applyNumberFormat="0" applyFill="0" applyAlignment="0" applyProtection="0"/>
    <xf numFmtId="0" fontId="14" fillId="4" borderId="0" applyNumberFormat="0" applyBorder="0" applyAlignment="0" applyProtection="0"/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11" applyNumberFormat="0" applyAlignment="0" applyProtection="0"/>
    <xf numFmtId="0" fontId="36" fillId="0" borderId="12">
      <alignment horizontal="left" wrapText="1" indent="1"/>
      <protection locked="0"/>
    </xf>
    <xf numFmtId="0" fontId="17" fillId="21" borderId="11" applyNumberFormat="0" applyAlignment="0" applyProtection="0"/>
    <xf numFmtId="0" fontId="18" fillId="21" borderId="13" applyNumberFormat="0" applyAlignment="0" applyProtection="0"/>
    <xf numFmtId="0" fontId="19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2" fillId="0" borderId="0" xfId="70" applyAlignment="1">
      <alignment horizontal="left" vertical="top"/>
      <protection locked="0"/>
    </xf>
    <xf numFmtId="0" fontId="12" fillId="0" borderId="0" xfId="70" applyAlignment="1" applyProtection="1">
      <alignment horizontal="left" vertical="top"/>
      <protection locked="0"/>
    </xf>
    <xf numFmtId="0" fontId="20" fillId="0" borderId="14" xfId="70" applyFont="1" applyBorder="1" applyAlignment="1" applyProtection="1">
      <alignment horizontal="left"/>
      <protection locked="0"/>
    </xf>
    <xf numFmtId="0" fontId="20" fillId="0" borderId="15" xfId="70" applyFont="1" applyBorder="1" applyAlignment="1" applyProtection="1">
      <alignment horizontal="left"/>
      <protection locked="0"/>
    </xf>
    <xf numFmtId="0" fontId="20" fillId="0" borderId="16" xfId="70" applyFont="1" applyBorder="1" applyAlignment="1" applyProtection="1">
      <alignment horizontal="left"/>
      <protection locked="0"/>
    </xf>
    <xf numFmtId="0" fontId="20" fillId="0" borderId="17" xfId="70" applyFont="1" applyBorder="1" applyAlignment="1" applyProtection="1">
      <alignment horizontal="left"/>
      <protection locked="0"/>
    </xf>
    <xf numFmtId="0" fontId="20" fillId="0" borderId="0" xfId="70" applyFont="1" applyBorder="1" applyAlignment="1" applyProtection="1">
      <alignment horizontal="left"/>
      <protection locked="0"/>
    </xf>
    <xf numFmtId="0" fontId="20" fillId="0" borderId="18" xfId="70" applyFont="1" applyBorder="1" applyAlignment="1" applyProtection="1">
      <alignment horizontal="left"/>
      <protection locked="0"/>
    </xf>
    <xf numFmtId="0" fontId="20" fillId="0" borderId="19" xfId="70" applyFont="1" applyBorder="1" applyAlignment="1" applyProtection="1">
      <alignment horizontal="left"/>
      <protection locked="0"/>
    </xf>
    <xf numFmtId="0" fontId="20" fillId="0" borderId="20" xfId="70" applyFont="1" applyBorder="1" applyAlignment="1" applyProtection="1">
      <alignment horizontal="left"/>
      <protection locked="0"/>
    </xf>
    <xf numFmtId="0" fontId="20" fillId="0" borderId="21" xfId="70" applyFont="1" applyBorder="1" applyAlignment="1" applyProtection="1">
      <alignment horizontal="left"/>
      <protection locked="0"/>
    </xf>
    <xf numFmtId="0" fontId="24" fillId="0" borderId="22" xfId="70" applyFont="1" applyBorder="1" applyAlignment="1" applyProtection="1">
      <alignment horizontal="left" vertical="center"/>
      <protection locked="0"/>
    </xf>
    <xf numFmtId="0" fontId="24" fillId="0" borderId="23" xfId="70" applyFont="1" applyBorder="1" applyAlignment="1" applyProtection="1">
      <alignment horizontal="left" vertical="center"/>
      <protection locked="0"/>
    </xf>
    <xf numFmtId="0" fontId="24" fillId="0" borderId="24" xfId="70" applyFont="1" applyBorder="1" applyAlignment="1" applyProtection="1">
      <alignment horizontal="left" vertical="center"/>
      <protection locked="0"/>
    </xf>
    <xf numFmtId="0" fontId="24" fillId="0" borderId="17" xfId="70" applyFont="1" applyBorder="1" applyAlignment="1" applyProtection="1">
      <alignment horizontal="left" vertical="center"/>
      <protection locked="0"/>
    </xf>
    <xf numFmtId="0" fontId="24" fillId="0" borderId="0" xfId="70" applyFont="1" applyBorder="1" applyAlignment="1" applyProtection="1">
      <alignment horizontal="left" vertical="center"/>
      <protection locked="0"/>
    </xf>
    <xf numFmtId="0" fontId="24" fillId="0" borderId="25" xfId="70" applyFont="1" applyBorder="1" applyAlignment="1" applyProtection="1">
      <alignment horizontal="left" vertical="center"/>
      <protection locked="0"/>
    </xf>
    <xf numFmtId="0" fontId="24" fillId="0" borderId="26" xfId="70" applyFont="1" applyBorder="1" applyAlignment="1" applyProtection="1">
      <alignment horizontal="left" vertical="center"/>
      <protection locked="0"/>
    </xf>
    <xf numFmtId="0" fontId="24" fillId="0" borderId="16" xfId="70" applyFont="1" applyBorder="1" applyAlignment="1" applyProtection="1">
      <alignment horizontal="left" vertical="center"/>
      <protection locked="0"/>
    </xf>
    <xf numFmtId="0" fontId="24" fillId="0" borderId="27" xfId="70" applyFont="1" applyBorder="1" applyAlignment="1" applyProtection="1">
      <alignment horizontal="left" vertical="center"/>
      <protection locked="0"/>
    </xf>
    <xf numFmtId="0" fontId="21" fillId="0" borderId="17" xfId="70" applyFont="1" applyBorder="1" applyAlignment="1" applyProtection="1">
      <alignment horizontal="left" vertical="center"/>
      <protection locked="0"/>
    </xf>
    <xf numFmtId="0" fontId="24" fillId="0" borderId="18" xfId="70" applyFont="1" applyBorder="1" applyAlignment="1" applyProtection="1">
      <alignment horizontal="left" vertical="center"/>
      <protection locked="0"/>
    </xf>
    <xf numFmtId="0" fontId="24" fillId="0" borderId="28" xfId="70" applyFont="1" applyBorder="1" applyAlignment="1" applyProtection="1">
      <alignment horizontal="left" vertical="center"/>
      <protection locked="0"/>
    </xf>
    <xf numFmtId="0" fontId="24" fillId="0" borderId="29" xfId="70" applyFont="1" applyBorder="1" applyAlignment="1" applyProtection="1">
      <alignment horizontal="left" vertical="center"/>
      <protection locked="0"/>
    </xf>
    <xf numFmtId="0" fontId="21" fillId="0" borderId="30" xfId="70" applyFont="1" applyBorder="1" applyAlignment="1" applyProtection="1">
      <alignment horizontal="left" vertical="center"/>
      <protection locked="0"/>
    </xf>
    <xf numFmtId="0" fontId="24" fillId="0" borderId="31" xfId="70" applyFont="1" applyBorder="1" applyAlignment="1" applyProtection="1">
      <alignment horizontal="left" vertical="center"/>
      <protection locked="0"/>
    </xf>
    <xf numFmtId="0" fontId="21" fillId="0" borderId="0" xfId="70" applyFont="1" applyBorder="1" applyAlignment="1" applyProtection="1">
      <alignment horizontal="left" vertical="center"/>
      <protection locked="0"/>
    </xf>
    <xf numFmtId="0" fontId="26" fillId="0" borderId="0" xfId="70" applyFont="1" applyBorder="1" applyAlignment="1" applyProtection="1">
      <alignment horizontal="left" vertical="center"/>
      <protection locked="0"/>
    </xf>
    <xf numFmtId="0" fontId="27" fillId="0" borderId="18" xfId="70" applyFont="1" applyBorder="1" applyAlignment="1" applyProtection="1">
      <alignment horizontal="left" vertical="center"/>
      <protection locked="0"/>
    </xf>
    <xf numFmtId="0" fontId="21" fillId="0" borderId="8" xfId="70" applyFont="1" applyBorder="1" applyAlignment="1" applyProtection="1">
      <alignment horizontal="left" vertical="center"/>
      <protection locked="0"/>
    </xf>
    <xf numFmtId="0" fontId="24" fillId="0" borderId="8" xfId="70" applyFont="1" applyBorder="1" applyAlignment="1" applyProtection="1">
      <alignment horizontal="left" vertical="center"/>
      <protection locked="0"/>
    </xf>
    <xf numFmtId="14" fontId="1" fillId="0" borderId="32" xfId="70" applyNumberFormat="1" applyFont="1" applyBorder="1" applyAlignment="1" applyProtection="1">
      <alignment horizontal="left" vertical="center"/>
      <protection locked="0"/>
    </xf>
    <xf numFmtId="0" fontId="28" fillId="0" borderId="33" xfId="70" applyFont="1" applyBorder="1" applyAlignment="1" applyProtection="1">
      <alignment horizontal="left" vertical="center"/>
      <protection locked="0"/>
    </xf>
    <xf numFmtId="0" fontId="24" fillId="0" borderId="19" xfId="70" applyFont="1" applyBorder="1" applyAlignment="1" applyProtection="1">
      <alignment horizontal="left" vertical="center"/>
      <protection locked="0"/>
    </xf>
    <xf numFmtId="0" fontId="24" fillId="0" borderId="20" xfId="70" applyFont="1" applyBorder="1" applyAlignment="1" applyProtection="1">
      <alignment horizontal="left" vertical="center"/>
      <protection locked="0"/>
    </xf>
    <xf numFmtId="0" fontId="24" fillId="0" borderId="21" xfId="70" applyFont="1" applyBorder="1" applyAlignment="1" applyProtection="1">
      <alignment horizontal="left" vertical="center"/>
      <protection locked="0"/>
    </xf>
    <xf numFmtId="0" fontId="24" fillId="0" borderId="34" xfId="70" applyFont="1" applyBorder="1" applyAlignment="1" applyProtection="1">
      <alignment horizontal="left" vertical="center"/>
      <protection locked="0"/>
    </xf>
    <xf numFmtId="0" fontId="24" fillId="0" borderId="35" xfId="70" applyFont="1" applyBorder="1" applyAlignment="1" applyProtection="1">
      <alignment horizontal="left" vertical="center"/>
      <protection locked="0"/>
    </xf>
    <xf numFmtId="0" fontId="29" fillId="0" borderId="35" xfId="70" applyFont="1" applyBorder="1" applyAlignment="1" applyProtection="1">
      <alignment horizontal="left" vertical="center"/>
      <protection locked="0"/>
    </xf>
    <xf numFmtId="0" fontId="24" fillId="0" borderId="36" xfId="70" applyFont="1" applyBorder="1" applyAlignment="1" applyProtection="1">
      <alignment horizontal="left" vertical="center"/>
      <protection locked="0"/>
    </xf>
    <xf numFmtId="0" fontId="24" fillId="0" borderId="37" xfId="70" applyFont="1" applyBorder="1" applyAlignment="1" applyProtection="1">
      <alignment horizontal="left" vertical="center"/>
      <protection locked="0"/>
    </xf>
    <xf numFmtId="0" fontId="24" fillId="0" borderId="38" xfId="70" applyFont="1" applyBorder="1" applyAlignment="1" applyProtection="1">
      <alignment horizontal="left" vertical="center"/>
      <protection locked="0"/>
    </xf>
    <xf numFmtId="0" fontId="24" fillId="0" borderId="39" xfId="70" applyFont="1" applyBorder="1" applyAlignment="1" applyProtection="1">
      <alignment horizontal="left" vertical="center"/>
      <protection locked="0"/>
    </xf>
    <xf numFmtId="0" fontId="24" fillId="0" borderId="40" xfId="70" applyFont="1" applyBorder="1" applyAlignment="1" applyProtection="1">
      <alignment horizontal="left" vertical="center"/>
      <protection locked="0"/>
    </xf>
    <xf numFmtId="0" fontId="24" fillId="0" borderId="41" xfId="70" applyFont="1" applyBorder="1" applyAlignment="1" applyProtection="1">
      <alignment horizontal="left" vertical="center"/>
      <protection locked="0"/>
    </xf>
    <xf numFmtId="164" fontId="20" fillId="0" borderId="42" xfId="70" applyNumberFormat="1" applyFont="1" applyBorder="1" applyAlignment="1" applyProtection="1">
      <alignment horizontal="right" vertical="center"/>
      <protection locked="0"/>
    </xf>
    <xf numFmtId="164" fontId="20" fillId="0" borderId="43" xfId="70" applyNumberFormat="1" applyFont="1" applyBorder="1" applyAlignment="1" applyProtection="1">
      <alignment horizontal="right" vertical="center"/>
      <protection locked="0"/>
    </xf>
    <xf numFmtId="165" fontId="21" fillId="0" borderId="44" xfId="70" applyNumberFormat="1" applyFont="1" applyBorder="1" applyAlignment="1" applyProtection="1">
      <alignment horizontal="right" vertical="center"/>
      <protection locked="0"/>
    </xf>
    <xf numFmtId="165" fontId="21" fillId="0" borderId="45" xfId="70" applyNumberFormat="1" applyFont="1" applyBorder="1" applyAlignment="1" applyProtection="1">
      <alignment horizontal="right" vertical="center"/>
      <protection locked="0"/>
    </xf>
    <xf numFmtId="164" fontId="20" fillId="0" borderId="44" xfId="70" applyNumberFormat="1" applyFont="1" applyBorder="1" applyAlignment="1" applyProtection="1">
      <alignment horizontal="right" vertical="center"/>
      <protection locked="0"/>
    </xf>
    <xf numFmtId="164" fontId="20" fillId="0" borderId="45" xfId="70" applyNumberFormat="1" applyFont="1" applyBorder="1" applyAlignment="1" applyProtection="1">
      <alignment horizontal="right" vertical="center"/>
      <protection locked="0"/>
    </xf>
    <xf numFmtId="164" fontId="0" fillId="0" borderId="43" xfId="70" applyNumberFormat="1" applyFont="1" applyBorder="1" applyAlignment="1" applyProtection="1">
      <alignment horizontal="right" vertical="center"/>
      <protection locked="0"/>
    </xf>
    <xf numFmtId="165" fontId="0" fillId="0" borderId="20" xfId="70" applyNumberFormat="1" applyFont="1" applyBorder="1" applyAlignment="1" applyProtection="1">
      <alignment horizontal="right" vertical="center"/>
      <protection locked="0"/>
    </xf>
    <xf numFmtId="165" fontId="21" fillId="0" borderId="46" xfId="70" applyNumberFormat="1" applyFont="1" applyBorder="1" applyAlignment="1" applyProtection="1">
      <alignment horizontal="right" vertical="center"/>
      <protection locked="0"/>
    </xf>
    <xf numFmtId="0" fontId="29" fillId="0" borderId="35" xfId="70" applyFont="1" applyBorder="1" applyAlignment="1" applyProtection="1">
      <alignment horizontal="left" vertical="center" wrapText="1"/>
      <protection locked="0"/>
    </xf>
    <xf numFmtId="0" fontId="30" fillId="0" borderId="37" xfId="70" applyFont="1" applyBorder="1" applyAlignment="1" applyProtection="1">
      <alignment horizontal="left" vertical="center"/>
      <protection locked="0"/>
    </xf>
    <xf numFmtId="0" fontId="30" fillId="0" borderId="39" xfId="70" applyFont="1" applyBorder="1" applyAlignment="1" applyProtection="1">
      <alignment horizontal="left" vertical="center"/>
      <protection locked="0"/>
    </xf>
    <xf numFmtId="0" fontId="29" fillId="0" borderId="40" xfId="70" applyFont="1" applyBorder="1" applyAlignment="1" applyProtection="1">
      <alignment horizontal="left" vertical="center"/>
      <protection locked="0"/>
    </xf>
    <xf numFmtId="0" fontId="29" fillId="0" borderId="38" xfId="70" applyFont="1" applyBorder="1" applyAlignment="1" applyProtection="1">
      <alignment horizontal="left" vertical="center"/>
      <protection locked="0"/>
    </xf>
    <xf numFmtId="0" fontId="29" fillId="0" borderId="47" xfId="70" applyFont="1" applyBorder="1" applyAlignment="1" applyProtection="1">
      <alignment horizontal="left" vertical="center"/>
      <protection locked="0"/>
    </xf>
    <xf numFmtId="0" fontId="30" fillId="0" borderId="48" xfId="70" applyFont="1" applyBorder="1" applyAlignment="1" applyProtection="1">
      <alignment horizontal="left" vertical="center"/>
      <protection locked="0"/>
    </xf>
    <xf numFmtId="0" fontId="29" fillId="0" borderId="39" xfId="70" applyFont="1" applyBorder="1" applyAlignment="1" applyProtection="1">
      <alignment horizontal="left" vertical="center"/>
      <protection locked="0"/>
    </xf>
    <xf numFmtId="0" fontId="29" fillId="0" borderId="0" xfId="70" applyFont="1" applyBorder="1" applyAlignment="1" applyProtection="1">
      <alignment horizontal="left" vertical="center"/>
      <protection locked="0"/>
    </xf>
    <xf numFmtId="0" fontId="29" fillId="0" borderId="41" xfId="70" applyFont="1" applyBorder="1" applyAlignment="1" applyProtection="1">
      <alignment horizontal="left" vertical="center"/>
      <protection locked="0"/>
    </xf>
    <xf numFmtId="0" fontId="24" fillId="0" borderId="49" xfId="70" applyFont="1" applyBorder="1" applyAlignment="1" applyProtection="1">
      <alignment horizontal="center" vertical="center"/>
      <protection locked="0"/>
    </xf>
    <xf numFmtId="0" fontId="22" fillId="0" borderId="50" xfId="70" applyFont="1" applyBorder="1" applyAlignment="1" applyProtection="1">
      <alignment horizontal="left" vertical="center"/>
      <protection locked="0"/>
    </xf>
    <xf numFmtId="0" fontId="24" fillId="0" borderId="51" xfId="70" applyFont="1" applyBorder="1" applyAlignment="1" applyProtection="1">
      <alignment horizontal="left" vertical="center"/>
      <protection locked="0"/>
    </xf>
    <xf numFmtId="0" fontId="24" fillId="0" borderId="52" xfId="70" applyFont="1" applyBorder="1" applyAlignment="1" applyProtection="1">
      <alignment horizontal="left" vertical="center"/>
      <protection locked="0"/>
    </xf>
    <xf numFmtId="165" fontId="1" fillId="0" borderId="53" xfId="70" applyNumberFormat="1" applyFont="1" applyBorder="1" applyAlignment="1" applyProtection="1">
      <alignment horizontal="right" vertical="center"/>
      <protection locked="0"/>
    </xf>
    <xf numFmtId="0" fontId="24" fillId="0" borderId="54" xfId="70" applyFont="1" applyBorder="1" applyAlignment="1" applyProtection="1">
      <alignment horizontal="left" vertical="center"/>
      <protection locked="0"/>
    </xf>
    <xf numFmtId="0" fontId="24" fillId="0" borderId="55" xfId="70" applyFont="1" applyBorder="1" applyAlignment="1" applyProtection="1">
      <alignment horizontal="center" vertical="center"/>
      <protection locked="0"/>
    </xf>
    <xf numFmtId="0" fontId="24" fillId="0" borderId="53" xfId="70" applyFont="1" applyBorder="1" applyAlignment="1" applyProtection="1">
      <alignment horizontal="left" vertical="center"/>
      <protection locked="0"/>
    </xf>
    <xf numFmtId="0" fontId="24" fillId="0" borderId="56" xfId="70" applyFont="1" applyBorder="1" applyAlignment="1" applyProtection="1">
      <alignment horizontal="left" vertical="center"/>
      <protection locked="0"/>
    </xf>
    <xf numFmtId="165" fontId="31" fillId="0" borderId="53" xfId="70" applyNumberFormat="1" applyFont="1" applyBorder="1" applyAlignment="1" applyProtection="1">
      <alignment horizontal="right" vertical="center"/>
      <protection locked="0"/>
    </xf>
    <xf numFmtId="164" fontId="20" fillId="0" borderId="57" xfId="70" applyNumberFormat="1" applyFont="1" applyBorder="1" applyAlignment="1" applyProtection="1">
      <alignment horizontal="right" vertical="center"/>
      <protection locked="0"/>
    </xf>
    <xf numFmtId="0" fontId="21" fillId="0" borderId="53" xfId="70" applyFont="1" applyBorder="1" applyAlignment="1" applyProtection="1">
      <alignment horizontal="left" vertical="center"/>
      <protection locked="0"/>
    </xf>
    <xf numFmtId="0" fontId="24" fillId="0" borderId="57" xfId="70" applyFont="1" applyBorder="1" applyAlignment="1" applyProtection="1">
      <alignment horizontal="left" vertical="center"/>
      <protection locked="0"/>
    </xf>
    <xf numFmtId="166" fontId="21" fillId="0" borderId="52" xfId="70" applyNumberFormat="1" applyFont="1" applyBorder="1" applyAlignment="1" applyProtection="1">
      <alignment horizontal="right" vertical="center"/>
      <protection locked="0"/>
    </xf>
    <xf numFmtId="167" fontId="1" fillId="0" borderId="58" xfId="70" applyNumberFormat="1" applyFont="1" applyBorder="1" applyAlignment="1" applyProtection="1">
      <alignment horizontal="right" vertical="center"/>
      <protection locked="0"/>
    </xf>
    <xf numFmtId="0" fontId="24" fillId="0" borderId="59" xfId="70" applyFont="1" applyBorder="1" applyAlignment="1" applyProtection="1">
      <alignment horizontal="left" vertical="center"/>
      <protection locked="0"/>
    </xf>
    <xf numFmtId="0" fontId="24" fillId="0" borderId="60" xfId="70" applyFont="1" applyBorder="1" applyAlignment="1" applyProtection="1">
      <alignment horizontal="left" vertical="center"/>
      <protection locked="0"/>
    </xf>
    <xf numFmtId="167" fontId="1" fillId="0" borderId="53" xfId="70" applyNumberFormat="1" applyFont="1" applyBorder="1" applyAlignment="1" applyProtection="1">
      <alignment horizontal="right" vertical="center"/>
      <protection locked="0"/>
    </xf>
    <xf numFmtId="165" fontId="0" fillId="0" borderId="58" xfId="70" applyNumberFormat="1" applyFont="1" applyBorder="1" applyAlignment="1" applyProtection="1">
      <alignment horizontal="right" vertical="center"/>
      <protection locked="0"/>
    </xf>
    <xf numFmtId="0" fontId="24" fillId="0" borderId="61" xfId="70" applyFont="1" applyBorder="1" applyAlignment="1" applyProtection="1">
      <alignment horizontal="center" vertical="center"/>
      <protection locked="0"/>
    </xf>
    <xf numFmtId="0" fontId="22" fillId="0" borderId="53" xfId="70" applyFont="1" applyBorder="1" applyAlignment="1" applyProtection="1">
      <alignment horizontal="left" vertical="center"/>
      <protection locked="0"/>
    </xf>
    <xf numFmtId="167" fontId="1" fillId="0" borderId="62" xfId="70" applyNumberFormat="1" applyFont="1" applyBorder="1" applyAlignment="1" applyProtection="1">
      <alignment horizontal="right" vertical="center"/>
      <protection locked="0"/>
    </xf>
    <xf numFmtId="0" fontId="24" fillId="0" borderId="63" xfId="70" applyFont="1" applyBorder="1" applyAlignment="1" applyProtection="1">
      <alignment horizontal="left" vertical="center"/>
      <protection locked="0"/>
    </xf>
    <xf numFmtId="165" fontId="31" fillId="0" borderId="62" xfId="70" applyNumberFormat="1" applyFont="1" applyBorder="1" applyAlignment="1" applyProtection="1">
      <alignment horizontal="right" vertical="center"/>
      <protection locked="0"/>
    </xf>
    <xf numFmtId="164" fontId="20" fillId="0" borderId="63" xfId="70" applyNumberFormat="1" applyFont="1" applyBorder="1" applyAlignment="1" applyProtection="1">
      <alignment horizontal="right" vertical="center"/>
      <protection locked="0"/>
    </xf>
    <xf numFmtId="167" fontId="1" fillId="0" borderId="64" xfId="70" applyNumberFormat="1" applyFont="1" applyBorder="1" applyAlignment="1" applyProtection="1">
      <alignment horizontal="right" vertical="center"/>
      <protection locked="0"/>
    </xf>
    <xf numFmtId="0" fontId="24" fillId="0" borderId="65" xfId="70" applyFont="1" applyBorder="1" applyAlignment="1" applyProtection="1">
      <alignment horizontal="center" vertical="center"/>
      <protection locked="0"/>
    </xf>
    <xf numFmtId="0" fontId="24" fillId="0" borderId="45" xfId="70" applyFont="1" applyBorder="1" applyAlignment="1" applyProtection="1">
      <alignment horizontal="left" vertical="center"/>
      <protection locked="0"/>
    </xf>
    <xf numFmtId="0" fontId="24" fillId="0" borderId="43" xfId="70" applyFont="1" applyBorder="1" applyAlignment="1" applyProtection="1">
      <alignment horizontal="left" vertical="center"/>
      <protection locked="0"/>
    </xf>
    <xf numFmtId="0" fontId="24" fillId="0" borderId="44" xfId="70" applyFont="1" applyBorder="1" applyAlignment="1" applyProtection="1">
      <alignment horizontal="left" vertical="center"/>
      <protection locked="0"/>
    </xf>
    <xf numFmtId="0" fontId="24" fillId="0" borderId="66" xfId="70" applyFont="1" applyBorder="1" applyAlignment="1" applyProtection="1">
      <alignment horizontal="left" vertical="center"/>
      <protection locked="0"/>
    </xf>
    <xf numFmtId="0" fontId="24" fillId="0" borderId="67" xfId="70" applyFont="1" applyBorder="1" applyAlignment="1" applyProtection="1">
      <alignment horizontal="center" vertical="center"/>
      <protection locked="0"/>
    </xf>
    <xf numFmtId="167" fontId="1" fillId="0" borderId="35" xfId="70" applyNumberFormat="1" applyFont="1" applyBorder="1" applyAlignment="1" applyProtection="1">
      <alignment horizontal="right" vertical="center"/>
      <protection locked="0"/>
    </xf>
    <xf numFmtId="164" fontId="0" fillId="0" borderId="20" xfId="70" applyNumberFormat="1" applyFont="1" applyBorder="1" applyAlignment="1" applyProtection="1">
      <alignment horizontal="right" vertical="center"/>
      <protection locked="0"/>
    </xf>
    <xf numFmtId="165" fontId="0" fillId="0" borderId="68" xfId="70" applyNumberFormat="1" applyFont="1" applyBorder="1" applyAlignment="1" applyProtection="1">
      <alignment horizontal="right" vertical="center"/>
      <protection locked="0"/>
    </xf>
    <xf numFmtId="0" fontId="23" fillId="0" borderId="22" xfId="70" applyFont="1" applyBorder="1" applyAlignment="1" applyProtection="1">
      <alignment horizontal="left" vertical="top"/>
      <protection locked="0"/>
    </xf>
    <xf numFmtId="0" fontId="31" fillId="0" borderId="23" xfId="70" applyFont="1" applyBorder="1" applyAlignment="1" applyProtection="1">
      <alignment horizontal="left" vertical="center"/>
      <protection locked="0"/>
    </xf>
    <xf numFmtId="0" fontId="24" fillId="0" borderId="69" xfId="70" applyFont="1" applyBorder="1" applyAlignment="1" applyProtection="1">
      <alignment horizontal="left" vertical="center"/>
      <protection locked="0"/>
    </xf>
    <xf numFmtId="0" fontId="24" fillId="0" borderId="70" xfId="70" applyFont="1" applyBorder="1" applyAlignment="1" applyProtection="1">
      <alignment horizontal="left" vertical="center"/>
      <protection locked="0"/>
    </xf>
    <xf numFmtId="0" fontId="24" fillId="0" borderId="71" xfId="70" applyFont="1" applyBorder="1" applyAlignment="1" applyProtection="1">
      <alignment horizontal="left" vertical="center"/>
      <protection locked="0"/>
    </xf>
    <xf numFmtId="0" fontId="24" fillId="0" borderId="72" xfId="70" applyFont="1" applyBorder="1" applyAlignment="1" applyProtection="1">
      <alignment horizontal="left" vertical="center"/>
      <protection locked="0"/>
    </xf>
    <xf numFmtId="0" fontId="24" fillId="0" borderId="73" xfId="70" applyFont="1" applyBorder="1" applyAlignment="1" applyProtection="1">
      <alignment horizontal="left"/>
      <protection locked="0"/>
    </xf>
    <xf numFmtId="0" fontId="24" fillId="0" borderId="74" xfId="70" applyFont="1" applyBorder="1" applyAlignment="1" applyProtection="1">
      <alignment horizontal="left" vertical="center"/>
      <protection locked="0"/>
    </xf>
    <xf numFmtId="0" fontId="24" fillId="0" borderId="59" xfId="70" applyFont="1" applyBorder="1" applyAlignment="1" applyProtection="1">
      <alignment horizontal="left"/>
      <protection locked="0"/>
    </xf>
    <xf numFmtId="2" fontId="21" fillId="0" borderId="57" xfId="70" applyNumberFormat="1" applyFont="1" applyBorder="1" applyAlignment="1" applyProtection="1">
      <alignment horizontal="right" vertical="center"/>
      <protection locked="0"/>
    </xf>
    <xf numFmtId="0" fontId="23" fillId="0" borderId="75" xfId="70" applyFont="1" applyBorder="1" applyAlignment="1" applyProtection="1">
      <alignment horizontal="left" vertical="top"/>
      <protection locked="0"/>
    </xf>
    <xf numFmtId="0" fontId="31" fillId="0" borderId="76" xfId="70" applyFont="1" applyBorder="1" applyAlignment="1" applyProtection="1">
      <alignment horizontal="left" vertical="center"/>
      <protection locked="0"/>
    </xf>
    <xf numFmtId="0" fontId="24" fillId="0" borderId="76" xfId="70" applyFont="1" applyBorder="1" applyAlignment="1" applyProtection="1">
      <alignment horizontal="left" vertical="center"/>
      <protection locked="0"/>
    </xf>
    <xf numFmtId="0" fontId="24" fillId="0" borderId="50" xfId="70" applyFont="1" applyBorder="1" applyAlignment="1" applyProtection="1">
      <alignment horizontal="left" vertical="center"/>
      <protection locked="0"/>
    </xf>
    <xf numFmtId="0" fontId="21" fillId="0" borderId="57" xfId="70" applyFont="1" applyBorder="1" applyAlignment="1" applyProtection="1">
      <alignment horizontal="left" vertical="center"/>
      <protection locked="0"/>
    </xf>
    <xf numFmtId="0" fontId="29" fillId="0" borderId="45" xfId="70" applyFont="1" applyBorder="1" applyAlignment="1" applyProtection="1">
      <alignment horizontal="left" vertical="center"/>
      <protection locked="0"/>
    </xf>
    <xf numFmtId="167" fontId="25" fillId="0" borderId="77" xfId="70" applyNumberFormat="1" applyFont="1" applyBorder="1" applyAlignment="1" applyProtection="1">
      <alignment horizontal="right" vertical="center"/>
      <protection locked="0"/>
    </xf>
    <xf numFmtId="0" fontId="23" fillId="0" borderId="40" xfId="70" applyFont="1" applyBorder="1" applyAlignment="1" applyProtection="1">
      <alignment horizontal="left" vertical="center"/>
      <protection locked="0"/>
    </xf>
    <xf numFmtId="0" fontId="31" fillId="0" borderId="38" xfId="70" applyFont="1" applyBorder="1" applyAlignment="1" applyProtection="1">
      <alignment horizontal="left" vertical="center"/>
      <protection locked="0"/>
    </xf>
    <xf numFmtId="0" fontId="20" fillId="0" borderId="41" xfId="70" applyFont="1" applyBorder="1" applyAlignment="1" applyProtection="1">
      <alignment horizontal="left" vertical="center"/>
      <protection locked="0"/>
    </xf>
    <xf numFmtId="0" fontId="24" fillId="0" borderId="30" xfId="70" applyFont="1" applyBorder="1" applyAlignment="1" applyProtection="1">
      <alignment horizontal="left"/>
      <protection locked="0"/>
    </xf>
    <xf numFmtId="0" fontId="24" fillId="0" borderId="78" xfId="70" applyFont="1" applyBorder="1" applyAlignment="1" applyProtection="1">
      <alignment horizontal="left" vertical="center"/>
      <protection locked="0"/>
    </xf>
    <xf numFmtId="0" fontId="24" fillId="0" borderId="79" xfId="70" applyFont="1" applyBorder="1" applyAlignment="1" applyProtection="1">
      <alignment horizontal="left" vertical="center"/>
      <protection locked="0"/>
    </xf>
    <xf numFmtId="0" fontId="24" fillId="0" borderId="80" xfId="70" applyFont="1" applyBorder="1" applyAlignment="1" applyProtection="1">
      <alignment horizontal="left"/>
      <protection locked="0"/>
    </xf>
    <xf numFmtId="0" fontId="24" fillId="0" borderId="81" xfId="70" applyFont="1" applyBorder="1" applyAlignment="1" applyProtection="1">
      <alignment horizontal="center" vertical="center"/>
      <protection locked="0"/>
    </xf>
    <xf numFmtId="0" fontId="24" fillId="0" borderId="82" xfId="70" applyFont="1" applyBorder="1" applyAlignment="1" applyProtection="1">
      <alignment horizontal="left" vertical="center"/>
      <protection locked="0"/>
    </xf>
    <xf numFmtId="0" fontId="24" fillId="0" borderId="83" xfId="70" applyFont="1" applyBorder="1" applyAlignment="1" applyProtection="1">
      <alignment horizontal="left" vertical="center"/>
      <protection locked="0"/>
    </xf>
    <xf numFmtId="0" fontId="24" fillId="0" borderId="84" xfId="70" applyFont="1" applyBorder="1" applyAlignment="1" applyProtection="1">
      <alignment horizontal="left" vertical="center"/>
      <protection locked="0"/>
    </xf>
    <xf numFmtId="165" fontId="0" fillId="0" borderId="85" xfId="70" applyNumberFormat="1" applyFont="1" applyBorder="1" applyAlignment="1" applyProtection="1">
      <alignment horizontal="right" vertical="center"/>
      <protection locked="0"/>
    </xf>
    <xf numFmtId="0" fontId="21" fillId="0" borderId="14" xfId="70" applyFont="1" applyBorder="1" applyAlignment="1" applyProtection="1">
      <alignment horizontal="left" vertical="center"/>
      <protection locked="0"/>
    </xf>
    <xf numFmtId="0" fontId="34" fillId="0" borderId="0" xfId="71" applyAlignment="1">
      <alignment vertical="top"/>
      <protection locked="0"/>
    </xf>
    <xf numFmtId="0" fontId="34" fillId="0" borderId="0" xfId="71" applyBorder="1" applyAlignment="1">
      <alignment vertical="top"/>
      <protection locked="0"/>
    </xf>
    <xf numFmtId="0" fontId="34" fillId="0" borderId="0" xfId="71" applyFont="1" applyBorder="1" applyAlignment="1">
      <alignment vertical="center" wrapText="1"/>
      <protection locked="0"/>
    </xf>
    <xf numFmtId="0" fontId="34" fillId="0" borderId="0" xfId="71" applyBorder="1" applyAlignment="1">
      <alignment horizontal="center" vertical="center"/>
      <protection locked="0"/>
    </xf>
    <xf numFmtId="0" fontId="34" fillId="0" borderId="0" xfId="71" applyFont="1" applyBorder="1" applyAlignment="1">
      <alignment horizontal="center" vertical="center" wrapText="1"/>
      <protection locked="0"/>
    </xf>
    <xf numFmtId="0" fontId="34" fillId="0" borderId="0" xfId="71" applyAlignment="1">
      <alignment horizontal="center" vertical="center"/>
      <protection locked="0"/>
    </xf>
    <xf numFmtId="0" fontId="39" fillId="0" borderId="0" xfId="71" applyFont="1" applyBorder="1" applyAlignment="1">
      <alignment horizontal="left" vertical="center" wrapText="1"/>
      <protection locked="0"/>
    </xf>
    <xf numFmtId="0" fontId="40" fillId="0" borderId="0" xfId="71" applyFont="1" applyBorder="1" applyAlignment="1">
      <alignment vertical="center" wrapText="1"/>
      <protection locked="0"/>
    </xf>
    <xf numFmtId="0" fontId="41" fillId="0" borderId="0" xfId="71" applyFont="1" applyBorder="1" applyAlignment="1">
      <alignment horizontal="left" vertical="center" wrapText="1"/>
      <protection locked="0"/>
    </xf>
    <xf numFmtId="0" fontId="41" fillId="0" borderId="0" xfId="71" applyFont="1" applyBorder="1" applyAlignment="1">
      <alignment vertical="center" wrapText="1"/>
      <protection locked="0"/>
    </xf>
    <xf numFmtId="0" fontId="40" fillId="0" borderId="0" xfId="71" applyFont="1" applyBorder="1" applyAlignment="1">
      <alignment vertical="center"/>
      <protection locked="0"/>
    </xf>
    <xf numFmtId="0" fontId="41" fillId="0" borderId="0" xfId="71" applyFont="1" applyBorder="1" applyAlignment="1">
      <alignment vertical="center"/>
      <protection locked="0"/>
    </xf>
    <xf numFmtId="0" fontId="41" fillId="0" borderId="0" xfId="71" applyFont="1" applyBorder="1" applyAlignment="1">
      <alignment horizontal="left" vertical="center"/>
      <protection locked="0"/>
    </xf>
    <xf numFmtId="0" fontId="34" fillId="0" borderId="0" xfId="71" applyFont="1" applyBorder="1" applyAlignment="1">
      <alignment vertical="center"/>
      <protection locked="0"/>
    </xf>
    <xf numFmtId="0" fontId="43" fillId="0" borderId="0" xfId="71" applyFont="1" applyBorder="1" applyAlignment="1">
      <alignment vertical="center"/>
      <protection locked="0"/>
    </xf>
    <xf numFmtId="0" fontId="43" fillId="0" borderId="0" xfId="71" applyFont="1" applyBorder="1" applyAlignment="1">
      <alignment vertical="center" wrapText="1"/>
      <protection locked="0"/>
    </xf>
    <xf numFmtId="0" fontId="43" fillId="0" borderId="0" xfId="71" applyFont="1" applyAlignment="1">
      <alignment vertical="center"/>
      <protection locked="0"/>
    </xf>
    <xf numFmtId="0" fontId="42" fillId="0" borderId="0" xfId="71" applyFont="1" applyBorder="1" applyAlignment="1">
      <alignment horizontal="left" vertical="center" wrapText="1"/>
      <protection locked="0"/>
    </xf>
    <xf numFmtId="0" fontId="34" fillId="0" borderId="0" xfId="71" applyBorder="1" applyAlignment="1">
      <alignment horizontal="center" vertical="top"/>
      <protection locked="0"/>
    </xf>
    <xf numFmtId="0" fontId="34" fillId="0" borderId="0" xfId="71" applyFont="1" applyBorder="1" applyAlignment="1">
      <alignment horizontal="center" vertical="center"/>
      <protection locked="0"/>
    </xf>
    <xf numFmtId="0" fontId="41" fillId="0" borderId="0" xfId="71" applyFont="1" applyBorder="1" applyAlignment="1">
      <alignment horizontal="center" vertical="center"/>
      <protection locked="0"/>
    </xf>
    <xf numFmtId="0" fontId="34" fillId="0" borderId="0" xfId="71" applyAlignment="1">
      <alignment horizontal="center" vertical="top"/>
      <protection locked="0"/>
    </xf>
    <xf numFmtId="0" fontId="34" fillId="0" borderId="0" xfId="71" applyFont="1" applyBorder="1" applyAlignment="1">
      <alignment vertical="top"/>
      <protection locked="0"/>
    </xf>
    <xf numFmtId="0" fontId="34" fillId="0" borderId="0" xfId="71" applyFont="1" applyBorder="1" applyAlignment="1">
      <alignment vertical="center"/>
      <protection locked="0"/>
    </xf>
    <xf numFmtId="0" fontId="34" fillId="0" borderId="0" xfId="71" applyFont="1" applyAlignment="1">
      <alignment vertical="top"/>
      <protection locked="0"/>
    </xf>
    <xf numFmtId="49" fontId="41" fillId="0" borderId="0" xfId="71" applyNumberFormat="1" applyFont="1" applyBorder="1" applyAlignment="1">
      <alignment vertical="center" wrapText="1"/>
      <protection locked="0"/>
    </xf>
    <xf numFmtId="0" fontId="34" fillId="0" borderId="0" xfId="71" applyFont="1" applyBorder="1" applyAlignment="1">
      <alignment vertical="top"/>
      <protection locked="0"/>
    </xf>
    <xf numFmtId="0" fontId="41" fillId="0" borderId="0" xfId="71" applyFont="1" applyBorder="1" applyAlignment="1">
      <alignment vertical="top"/>
      <protection locked="0"/>
    </xf>
    <xf numFmtId="0" fontId="41" fillId="0" borderId="0" xfId="71" applyFont="1" applyAlignment="1">
      <alignment vertical="top"/>
      <protection locked="0"/>
    </xf>
    <xf numFmtId="0" fontId="24" fillId="0" borderId="0" xfId="70" applyFont="1" applyBorder="1" applyAlignment="1" applyProtection="1">
      <alignment horizontal="left" vertical="center"/>
      <protection locked="0"/>
    </xf>
    <xf numFmtId="0" fontId="21" fillId="0" borderId="86" xfId="70" applyFont="1" applyBorder="1" applyAlignment="1" applyProtection="1">
      <alignment horizontal="left" vertical="center"/>
      <protection locked="0"/>
    </xf>
    <xf numFmtId="0" fontId="21" fillId="0" borderId="87" xfId="70" applyFont="1" applyBorder="1" applyAlignment="1" applyProtection="1">
      <alignment horizontal="left" vertical="center"/>
      <protection locked="0"/>
    </xf>
    <xf numFmtId="0" fontId="21" fillId="0" borderId="87" xfId="70" applyFont="1" applyBorder="1" applyAlignment="1" applyProtection="1">
      <alignment horizontal="left" vertical="center"/>
      <protection locked="0"/>
    </xf>
    <xf numFmtId="0" fontId="21" fillId="0" borderId="88" xfId="70" applyFont="1" applyBorder="1" applyAlignment="1" applyProtection="1">
      <alignment horizontal="left" vertical="center"/>
      <protection locked="0"/>
    </xf>
    <xf numFmtId="0" fontId="24" fillId="0" borderId="20" xfId="7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167" fontId="1" fillId="0" borderId="89" xfId="70" applyNumberFormat="1" applyFont="1" applyBorder="1" applyAlignment="1" applyProtection="1">
      <alignment horizontal="right" vertical="center"/>
      <protection locked="0"/>
    </xf>
    <xf numFmtId="167" fontId="1" fillId="0" borderId="90" xfId="70" applyNumberFormat="1" applyFont="1" applyBorder="1" applyAlignment="1" applyProtection="1">
      <alignment horizontal="right" vertical="center"/>
      <protection locked="0"/>
    </xf>
    <xf numFmtId="0" fontId="21" fillId="20" borderId="0" xfId="68" applyFont="1" applyFill="1" applyAlignment="1" applyProtection="1">
      <alignment horizontal="left" vertical="center"/>
      <protection/>
    </xf>
    <xf numFmtId="0" fontId="37" fillId="20" borderId="0" xfId="68" applyFont="1" applyFill="1" applyAlignment="1" applyProtection="1">
      <alignment horizontal="left" vertical="center"/>
      <protection/>
    </xf>
    <xf numFmtId="0" fontId="28" fillId="20" borderId="0" xfId="68" applyFont="1" applyFill="1" applyAlignment="1" applyProtection="1">
      <alignment horizontal="left" vertical="center"/>
      <protection/>
    </xf>
    <xf numFmtId="0" fontId="12" fillId="0" borderId="0" xfId="70" applyAlignment="1">
      <alignment horizontal="left" vertical="center"/>
      <protection locked="0"/>
    </xf>
    <xf numFmtId="0" fontId="0" fillId="0" borderId="0" xfId="0" applyAlignment="1">
      <alignment vertical="center"/>
    </xf>
    <xf numFmtId="0" fontId="21" fillId="20" borderId="0" xfId="68" applyFont="1" applyFill="1" applyAlignment="1" applyProtection="1">
      <alignment horizontal="left" vertical="center"/>
      <protection/>
    </xf>
    <xf numFmtId="0" fontId="21" fillId="20" borderId="0" xfId="68" applyFont="1" applyFill="1" applyAlignment="1" applyProtection="1">
      <alignment horizontal="center" vertical="center"/>
      <protection/>
    </xf>
    <xf numFmtId="0" fontId="45" fillId="0" borderId="0" xfId="68" applyFont="1" applyFill="1" applyAlignment="1" applyProtection="1">
      <alignment horizontal="left"/>
      <protection/>
    </xf>
    <xf numFmtId="0" fontId="45" fillId="0" borderId="0" xfId="70" applyFont="1" applyFill="1" applyAlignment="1">
      <alignment horizontal="left"/>
      <protection locked="0"/>
    </xf>
    <xf numFmtId="0" fontId="45" fillId="0" borderId="0" xfId="0" applyFont="1" applyFill="1" applyAlignment="1">
      <alignment/>
    </xf>
    <xf numFmtId="0" fontId="21" fillId="26" borderId="91" xfId="68" applyFont="1" applyFill="1" applyBorder="1" applyAlignment="1" applyProtection="1">
      <alignment horizontal="center" vertical="center" wrapText="1"/>
      <protection/>
    </xf>
    <xf numFmtId="0" fontId="21" fillId="26" borderId="92" xfId="68" applyFont="1" applyFill="1" applyBorder="1" applyAlignment="1" applyProtection="1">
      <alignment horizontal="center" vertical="center" wrapText="1"/>
      <protection/>
    </xf>
    <xf numFmtId="0" fontId="21" fillId="26" borderId="93" xfId="68" applyFont="1" applyFill="1" applyBorder="1" applyAlignment="1" applyProtection="1">
      <alignment horizontal="center" vertical="center" wrapText="1"/>
      <protection/>
    </xf>
    <xf numFmtId="170" fontId="21" fillId="26" borderId="94" xfId="68" applyNumberFormat="1" applyFont="1" applyFill="1" applyBorder="1" applyAlignment="1" applyProtection="1">
      <alignment horizontal="center" vertical="center"/>
      <protection/>
    </xf>
    <xf numFmtId="170" fontId="21" fillId="26" borderId="95" xfId="68" applyNumberFormat="1" applyFont="1" applyFill="1" applyBorder="1" applyAlignment="1" applyProtection="1">
      <alignment horizontal="center" vertical="center"/>
      <protection/>
    </xf>
    <xf numFmtId="170" fontId="21" fillId="26" borderId="96" xfId="68" applyNumberFormat="1" applyFont="1" applyFill="1" applyBorder="1" applyAlignment="1" applyProtection="1">
      <alignment horizontal="center" vertical="center"/>
      <protection/>
    </xf>
    <xf numFmtId="0" fontId="20" fillId="0" borderId="0" xfId="68" applyFont="1" applyFill="1" applyBorder="1" applyAlignment="1" applyProtection="1">
      <alignment horizontal="left"/>
      <protection/>
    </xf>
    <xf numFmtId="0" fontId="12" fillId="0" borderId="0" xfId="70" applyFill="1" applyAlignment="1">
      <alignment horizontal="left" vertical="top"/>
      <protection locked="0"/>
    </xf>
    <xf numFmtId="0" fontId="0" fillId="0" borderId="0" xfId="0" applyFill="1" applyAlignment="1">
      <alignment/>
    </xf>
    <xf numFmtId="0" fontId="46" fillId="0" borderId="0" xfId="68" applyFont="1" applyFill="1" applyAlignment="1" applyProtection="1">
      <alignment horizontal="center" vertical="center"/>
      <protection/>
    </xf>
    <xf numFmtId="0" fontId="46" fillId="0" borderId="0" xfId="68" applyFont="1" applyFill="1" applyAlignment="1" applyProtection="1">
      <alignment horizontal="left" vertical="center"/>
      <protection/>
    </xf>
    <xf numFmtId="167" fontId="46" fillId="0" borderId="97" xfId="68" applyNumberFormat="1" applyFont="1" applyFill="1" applyBorder="1" applyAlignment="1" applyProtection="1">
      <alignment horizontal="right" vertical="center"/>
      <protection/>
    </xf>
    <xf numFmtId="167" fontId="46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8" applyFont="1" applyFill="1" applyAlignment="1" applyProtection="1">
      <alignment horizontal="center" vertical="center"/>
      <protection/>
    </xf>
    <xf numFmtId="0" fontId="22" fillId="0" borderId="0" xfId="68" applyFont="1" applyFill="1" applyAlignment="1" applyProtection="1">
      <alignment horizontal="left" vertical="center"/>
      <protection/>
    </xf>
    <xf numFmtId="167" fontId="22" fillId="0" borderId="8" xfId="68" applyNumberFormat="1" applyFont="1" applyFill="1" applyBorder="1" applyAlignment="1" applyProtection="1">
      <alignment horizontal="right" vertical="center"/>
      <protection/>
    </xf>
    <xf numFmtId="0" fontId="22" fillId="0" borderId="0" xfId="68" applyFont="1" applyAlignment="1" applyProtection="1">
      <alignment horizontal="left" vertical="center"/>
      <protection/>
    </xf>
    <xf numFmtId="167" fontId="22" fillId="0" borderId="0" xfId="68" applyNumberFormat="1" applyFont="1" applyFill="1" applyBorder="1" applyAlignment="1" applyProtection="1">
      <alignment horizontal="right" vertical="center"/>
      <protection/>
    </xf>
    <xf numFmtId="0" fontId="47" fillId="0" borderId="0" xfId="68" applyFont="1" applyFill="1" applyAlignment="1" applyProtection="1">
      <alignment horizontal="center" vertical="center"/>
      <protection/>
    </xf>
    <xf numFmtId="0" fontId="47" fillId="0" borderId="0" xfId="68" applyFont="1" applyFill="1" applyAlignment="1" applyProtection="1">
      <alignment horizontal="left" vertical="center"/>
      <protection/>
    </xf>
    <xf numFmtId="167" fontId="24" fillId="0" borderId="0" xfId="68" applyNumberFormat="1" applyFont="1" applyFill="1" applyBorder="1" applyAlignment="1" applyProtection="1">
      <alignment horizontal="right" vertical="center"/>
      <protection/>
    </xf>
    <xf numFmtId="0" fontId="23" fillId="0" borderId="0" xfId="68" applyFont="1" applyFill="1" applyAlignment="1" applyProtection="1">
      <alignment horizontal="left" vertical="center"/>
      <protection/>
    </xf>
    <xf numFmtId="0" fontId="22" fillId="0" borderId="0" xfId="68" applyFont="1" applyFill="1" applyAlignment="1">
      <alignment horizontal="center" vertical="center"/>
      <protection locked="0"/>
    </xf>
    <xf numFmtId="0" fontId="23" fillId="0" borderId="0" xfId="68" applyFont="1" applyFill="1" applyAlignment="1">
      <alignment horizontal="left" vertical="center"/>
      <protection locked="0"/>
    </xf>
    <xf numFmtId="43" fontId="22" fillId="0" borderId="0" xfId="68" applyNumberFormat="1" applyFont="1" applyFill="1" applyBorder="1" applyAlignment="1">
      <alignment horizontal="right" vertical="center"/>
      <protection locked="0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 applyProtection="1">
      <alignment horizontal="left" vertical="center"/>
      <protection locked="0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>
      <alignment horizontal="left" vertical="top"/>
    </xf>
    <xf numFmtId="0" fontId="21" fillId="0" borderId="98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 applyProtection="1">
      <alignment horizontal="center" vertical="center" wrapText="1"/>
      <protection locked="0"/>
    </xf>
    <xf numFmtId="0" fontId="21" fillId="0" borderId="10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102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21" fillId="0" borderId="103" xfId="0" applyFont="1" applyFill="1" applyBorder="1" applyAlignment="1" applyProtection="1">
      <alignment horizontal="center" vertical="center" wrapText="1"/>
      <protection locked="0"/>
    </xf>
    <xf numFmtId="0" fontId="21" fillId="0" borderId="8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vertical="center" wrapText="1"/>
    </xf>
    <xf numFmtId="169" fontId="31" fillId="0" borderId="0" xfId="0" applyNumberFormat="1" applyFont="1" applyAlignment="1">
      <alignment vertical="center"/>
    </xf>
    <xf numFmtId="4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vertical="center" wrapText="1"/>
    </xf>
    <xf numFmtId="169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 wrapText="1"/>
    </xf>
    <xf numFmtId="1" fontId="21" fillId="0" borderId="8" xfId="0" applyNumberFormat="1" applyFont="1" applyBorder="1" applyAlignment="1">
      <alignment horizontal="center" vertical="center"/>
    </xf>
    <xf numFmtId="43" fontId="1" fillId="0" borderId="8" xfId="0" applyNumberFormat="1" applyFont="1" applyBorder="1" applyAlignment="1">
      <alignment vertical="center"/>
    </xf>
    <xf numFmtId="43" fontId="25" fillId="0" borderId="97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69" fontId="1" fillId="0" borderId="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" fontId="1" fillId="0" borderId="8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vertical="center"/>
    </xf>
    <xf numFmtId="1" fontId="53" fillId="0" borderId="0" xfId="0" applyNumberFormat="1" applyFont="1" applyAlignment="1">
      <alignment horizontal="center" vertical="center"/>
    </xf>
    <xf numFmtId="1" fontId="53" fillId="0" borderId="0" xfId="0" applyNumberFormat="1" applyFont="1" applyAlignment="1">
      <alignment vertical="center" wrapText="1"/>
    </xf>
    <xf numFmtId="169" fontId="53" fillId="0" borderId="0" xfId="0" applyNumberFormat="1" applyFont="1" applyAlignment="1">
      <alignment vertical="center"/>
    </xf>
    <xf numFmtId="43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7" fillId="0" borderId="0" xfId="71" applyFont="1" applyBorder="1" applyAlignment="1">
      <alignment vertical="top"/>
      <protection locked="0"/>
    </xf>
    <xf numFmtId="0" fontId="57" fillId="0" borderId="0" xfId="71" applyFont="1" applyAlignment="1">
      <alignment vertical="top"/>
      <protection locked="0"/>
    </xf>
    <xf numFmtId="0" fontId="57" fillId="0" borderId="0" xfId="71" applyFont="1" applyBorder="1" applyAlignment="1">
      <alignment vertical="center" wrapText="1"/>
      <protection locked="0"/>
    </xf>
    <xf numFmtId="0" fontId="24" fillId="0" borderId="0" xfId="68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50" fillId="20" borderId="0" xfId="68" applyFont="1" applyFill="1" applyAlignment="1" applyProtection="1">
      <alignment horizontal="left" vertical="center"/>
      <protection/>
    </xf>
    <xf numFmtId="0" fontId="58" fillId="0" borderId="0" xfId="70" applyFont="1" applyAlignment="1">
      <alignment horizontal="left" vertical="top"/>
      <protection locked="0"/>
    </xf>
    <xf numFmtId="0" fontId="50" fillId="0" borderId="0" xfId="0" applyFont="1" applyAlignment="1">
      <alignment/>
    </xf>
    <xf numFmtId="0" fontId="59" fillId="20" borderId="0" xfId="68" applyFont="1" applyFill="1" applyAlignment="1" applyProtection="1">
      <alignment horizontal="left" vertical="center"/>
      <protection/>
    </xf>
    <xf numFmtId="0" fontId="60" fillId="0" borderId="0" xfId="70" applyFont="1" applyBorder="1" applyAlignment="1" applyProtection="1">
      <alignment horizontal="left"/>
      <protection locked="0"/>
    </xf>
    <xf numFmtId="0" fontId="59" fillId="0" borderId="0" xfId="0" applyFont="1" applyFill="1" applyAlignment="1">
      <alignment horizontal="left" vertical="center"/>
    </xf>
    <xf numFmtId="202" fontId="1" fillId="0" borderId="8" xfId="0" applyNumberFormat="1" applyFont="1" applyBorder="1" applyAlignment="1">
      <alignment vertical="center"/>
    </xf>
    <xf numFmtId="167" fontId="22" fillId="0" borderId="97" xfId="68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Alignment="1">
      <alignment vertical="center"/>
    </xf>
    <xf numFmtId="0" fontId="25" fillId="0" borderId="86" xfId="70" applyFont="1" applyBorder="1" applyAlignment="1" applyProtection="1">
      <alignment horizontal="left" vertical="center"/>
      <protection locked="0"/>
    </xf>
    <xf numFmtId="0" fontId="62" fillId="0" borderId="87" xfId="70" applyFont="1" applyBorder="1" applyAlignment="1" applyProtection="1">
      <alignment horizontal="left" vertical="center"/>
      <protection locked="0"/>
    </xf>
    <xf numFmtId="0" fontId="62" fillId="20" borderId="0" xfId="68" applyFont="1" applyFill="1" applyAlignment="1" applyProtection="1">
      <alignment horizontal="left" vertical="center"/>
      <protection/>
    </xf>
    <xf numFmtId="43" fontId="25" fillId="0" borderId="0" xfId="0" applyNumberFormat="1" applyFont="1" applyBorder="1" applyAlignment="1">
      <alignment vertical="center"/>
    </xf>
    <xf numFmtId="1" fontId="31" fillId="0" borderId="0" xfId="73" applyNumberFormat="1" applyFont="1" applyFill="1" applyAlignment="1">
      <alignment horizontal="center" vertical="center"/>
      <protection/>
    </xf>
    <xf numFmtId="1" fontId="31" fillId="0" borderId="0" xfId="73" applyNumberFormat="1" applyFont="1" applyFill="1" applyAlignment="1">
      <alignment vertical="center" wrapText="1"/>
      <protection/>
    </xf>
    <xf numFmtId="1" fontId="24" fillId="0" borderId="8" xfId="73" applyNumberFormat="1" applyFont="1" applyFill="1" applyBorder="1" applyAlignment="1">
      <alignment horizontal="center" vertical="center"/>
      <protection/>
    </xf>
    <xf numFmtId="201" fontId="31" fillId="0" borderId="8" xfId="73" applyNumberFormat="1" applyFont="1" applyFill="1" applyBorder="1" applyAlignment="1">
      <alignment vertical="center"/>
      <protection/>
    </xf>
    <xf numFmtId="43" fontId="31" fillId="0" borderId="8" xfId="73" applyNumberFormat="1" applyFont="1" applyFill="1" applyBorder="1" applyAlignment="1">
      <alignment vertical="center"/>
      <protection/>
    </xf>
    <xf numFmtId="0" fontId="31" fillId="0" borderId="0" xfId="73" applyFont="1" applyFill="1" applyAlignment="1">
      <alignment vertical="center"/>
      <protection/>
    </xf>
    <xf numFmtId="1" fontId="31" fillId="0" borderId="0" xfId="72" applyNumberFormat="1" applyFont="1" applyFill="1" applyAlignment="1">
      <alignment horizontal="center" vertical="center"/>
      <protection/>
    </xf>
    <xf numFmtId="1" fontId="31" fillId="0" borderId="0" xfId="72" applyNumberFormat="1" applyFont="1" applyFill="1" applyAlignment="1">
      <alignment vertical="center" wrapText="1"/>
      <protection/>
    </xf>
    <xf numFmtId="1" fontId="24" fillId="0" borderId="8" xfId="72" applyNumberFormat="1" applyFont="1" applyFill="1" applyBorder="1" applyAlignment="1">
      <alignment horizontal="center" vertical="center"/>
      <protection/>
    </xf>
    <xf numFmtId="201" fontId="31" fillId="0" borderId="8" xfId="72" applyNumberFormat="1" applyFont="1" applyFill="1" applyBorder="1" applyAlignment="1">
      <alignment vertical="center"/>
      <protection/>
    </xf>
    <xf numFmtId="43" fontId="31" fillId="0" borderId="8" xfId="72" applyNumberFormat="1" applyFont="1" applyFill="1" applyBorder="1" applyAlignment="1">
      <alignment vertical="center"/>
      <protection/>
    </xf>
    <xf numFmtId="0" fontId="31" fillId="0" borderId="0" xfId="72" applyFont="1" applyFill="1" applyAlignment="1">
      <alignment vertical="center"/>
      <protection/>
    </xf>
    <xf numFmtId="1" fontId="63" fillId="0" borderId="0" xfId="73" applyNumberFormat="1" applyFont="1" applyFill="1" applyAlignment="1">
      <alignment horizontal="center" vertical="center"/>
      <protection/>
    </xf>
    <xf numFmtId="1" fontId="31" fillId="0" borderId="0" xfId="69" applyNumberFormat="1" applyFont="1" applyFill="1" applyAlignment="1">
      <alignment horizontal="center" vertical="center"/>
      <protection/>
    </xf>
    <xf numFmtId="1" fontId="31" fillId="0" borderId="0" xfId="69" applyNumberFormat="1" applyFont="1" applyFill="1" applyAlignment="1">
      <alignment vertical="center" wrapText="1"/>
      <protection/>
    </xf>
    <xf numFmtId="1" fontId="24" fillId="0" borderId="8" xfId="69" applyNumberFormat="1" applyFont="1" applyFill="1" applyBorder="1" applyAlignment="1">
      <alignment horizontal="center" vertical="center"/>
      <protection/>
    </xf>
    <xf numFmtId="43" fontId="31" fillId="0" borderId="8" xfId="69" applyNumberFormat="1" applyFont="1" applyFill="1" applyBorder="1" applyAlignment="1">
      <alignment vertical="center"/>
      <protection/>
    </xf>
    <xf numFmtId="0" fontId="31" fillId="0" borderId="0" xfId="69" applyFont="1" applyFill="1" applyAlignment="1">
      <alignment vertical="center"/>
      <protection/>
    </xf>
    <xf numFmtId="202" fontId="31" fillId="0" borderId="8" xfId="69" applyNumberFormat="1" applyFont="1" applyFill="1" applyBorder="1" applyAlignment="1">
      <alignment vertical="center"/>
      <protection/>
    </xf>
    <xf numFmtId="49" fontId="64" fillId="0" borderId="88" xfId="70" applyNumberFormat="1" applyFont="1" applyBorder="1" applyAlignment="1" applyProtection="1">
      <alignment horizontal="left" vertical="center"/>
      <protection locked="0"/>
    </xf>
    <xf numFmtId="167" fontId="21" fillId="0" borderId="76" xfId="70" applyNumberFormat="1" applyFont="1" applyBorder="1" applyAlignment="1" applyProtection="1">
      <alignment horizontal="left" vertical="center"/>
      <protection locked="0"/>
    </xf>
    <xf numFmtId="0" fontId="21" fillId="0" borderId="76" xfId="70" applyFont="1" applyBorder="1" applyAlignment="1" applyProtection="1">
      <alignment horizontal="left" vertical="center"/>
      <protection locked="0"/>
    </xf>
    <xf numFmtId="0" fontId="21" fillId="0" borderId="0" xfId="70" applyFont="1" applyBorder="1" applyAlignment="1" applyProtection="1">
      <alignment horizontal="left" vertical="center"/>
      <protection locked="0"/>
    </xf>
    <xf numFmtId="0" fontId="24" fillId="0" borderId="0" xfId="70" applyFont="1" applyBorder="1" applyAlignment="1" applyProtection="1">
      <alignment horizontal="left" vertical="center"/>
      <protection locked="0"/>
    </xf>
    <xf numFmtId="15" fontId="21" fillId="0" borderId="104" xfId="70" applyNumberFormat="1" applyFont="1" applyBorder="1" applyAlignment="1" applyProtection="1">
      <alignment horizontal="left" vertical="center"/>
      <protection locked="0"/>
    </xf>
    <xf numFmtId="0" fontId="21" fillId="0" borderId="105" xfId="70" applyFont="1" applyBorder="1" applyAlignment="1" applyProtection="1">
      <alignment horizontal="left" vertical="center"/>
      <protection locked="0"/>
    </xf>
    <xf numFmtId="167" fontId="21" fillId="0" borderId="0" xfId="70" applyNumberFormat="1" applyFont="1" applyBorder="1" applyAlignment="1" applyProtection="1">
      <alignment horizontal="left" vertical="center"/>
      <protection locked="0"/>
    </xf>
    <xf numFmtId="0" fontId="41" fillId="0" borderId="0" xfId="71" applyFont="1" applyBorder="1" applyAlignment="1">
      <alignment horizontal="left" vertical="center" wrapText="1"/>
      <protection locked="0"/>
    </xf>
    <xf numFmtId="0" fontId="42" fillId="0" borderId="0" xfId="71" applyFont="1" applyBorder="1" applyAlignment="1">
      <alignment horizontal="left" vertical="center" wrapText="1"/>
      <protection locked="0"/>
    </xf>
    <xf numFmtId="0" fontId="41" fillId="0" borderId="0" xfId="71" applyFont="1" applyBorder="1" applyAlignment="1">
      <alignment horizontal="left" vertical="center"/>
      <protection locked="0"/>
    </xf>
    <xf numFmtId="0" fontId="56" fillId="0" borderId="0" xfId="71" applyFont="1" applyBorder="1" applyAlignment="1">
      <alignment horizontal="left" vertical="center" wrapText="1"/>
      <protection locked="0"/>
    </xf>
    <xf numFmtId="0" fontId="38" fillId="0" borderId="0" xfId="71" applyFont="1" applyBorder="1" applyAlignment="1">
      <alignment horizontal="center" vertical="center" wrapText="1"/>
      <protection locked="0"/>
    </xf>
    <xf numFmtId="0" fontId="39" fillId="0" borderId="0" xfId="71" applyFont="1" applyBorder="1" applyAlignment="1">
      <alignment horizontal="left" wrapText="1"/>
      <protection locked="0"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 % – Zvýraznění6 3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2" xfId="36"/>
    <cellStyle name="čárky 3" xfId="37"/>
    <cellStyle name="čárky 4" xfId="38"/>
    <cellStyle name="čárky 5" xfId="39"/>
    <cellStyle name="Comma [0]" xfId="40"/>
    <cellStyle name="DPH (odst. 8)" xfId="41"/>
    <cellStyle name="Excel Built-in Normal" xfId="42"/>
    <cellStyle name="Hyperlink" xfId="43"/>
    <cellStyle name="Chybně" xfId="44"/>
    <cellStyle name="Kontrolní buňka" xfId="45"/>
    <cellStyle name="Currency" xfId="46"/>
    <cellStyle name="měny 2" xfId="47"/>
    <cellStyle name="měny 3" xfId="48"/>
    <cellStyle name="měny 4" xfId="49"/>
    <cellStyle name="měny 5" xfId="50"/>
    <cellStyle name="Currency [0]" xfId="51"/>
    <cellStyle name="Nadpis - ceny (odst. 5-7)" xfId="52"/>
    <cellStyle name="Nadpis - popis (odst. 1-4)" xfId="53"/>
    <cellStyle name="Nadpis 1" xfId="54"/>
    <cellStyle name="Nadpis 2" xfId="55"/>
    <cellStyle name="Nadpis 3" xfId="56"/>
    <cellStyle name="Nadpis 4" xfId="57"/>
    <cellStyle name="Název" xfId="58"/>
    <cellStyle name="nenulovy" xfId="59"/>
    <cellStyle name="Neutrální" xfId="60"/>
    <cellStyle name="Normal_JCCL_RACK1-01x" xfId="61"/>
    <cellStyle name="normální 12" xfId="62"/>
    <cellStyle name="normální 2" xfId="63"/>
    <cellStyle name="normální 3" xfId="64"/>
    <cellStyle name="normální 4" xfId="65"/>
    <cellStyle name="normální 5" xfId="66"/>
    <cellStyle name="normální 6" xfId="67"/>
    <cellStyle name="normální_1 Stavební část - zbylá část objektu+VV slepák" xfId="68"/>
    <cellStyle name="normální_DOTACE" xfId="69"/>
    <cellStyle name="normální_Krycí list rozpočtu - Dětský klub Osečná" xfId="70"/>
    <cellStyle name="normální_Prodejna Čtveřín" xfId="71"/>
    <cellStyle name="normální_PŘISTŘEŠ" xfId="72"/>
    <cellStyle name="normální_TEREN" xfId="73"/>
    <cellStyle name="Položka - cena (odst. 6-7)" xfId="74"/>
    <cellStyle name="Položka - množství (odst. 5)" xfId="75"/>
    <cellStyle name="Položka - popis (odst. 1-4)" xfId="76"/>
    <cellStyle name="Followed Hyperlink" xfId="77"/>
    <cellStyle name="Poznámka" xfId="78"/>
    <cellStyle name="Percent" xfId="79"/>
    <cellStyle name="Propojená buňka" xfId="80"/>
    <cellStyle name="Správně" xfId="81"/>
    <cellStyle name="Standard_32037959_Angebot Bundeskanzleramt Bonn_UPS_X0 kVA_12.06.2012" xfId="82"/>
    <cellStyle name="Styl 1" xfId="83"/>
    <cellStyle name="Styl 1 2" xfId="84"/>
    <cellStyle name="Styl 1 3" xfId="85"/>
    <cellStyle name="Styl 1_1. Snížení energetické náročnosti objektu, Víska čp.5" xfId="86"/>
    <cellStyle name="Text upozornění" xfId="87"/>
    <cellStyle name="Vstup" xfId="88"/>
    <cellStyle name="Výkaz výměr položky" xfId="89"/>
    <cellStyle name="Výpočet" xfId="90"/>
    <cellStyle name="Výstup" xfId="91"/>
    <cellStyle name="Vysvětlující text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leg%20FICHTNER\Dokumenty\Se&#353;i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im&#237;r\Dokumenty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Elektroinstalace, M+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Y10" sqref="Y10"/>
    </sheetView>
  </sheetViews>
  <sheetFormatPr defaultColWidth="9.00390625" defaultRowHeight="12.75"/>
  <cols>
    <col min="1" max="1" width="2.625" style="1" customWidth="1"/>
    <col min="2" max="2" width="2.125" style="1" customWidth="1"/>
    <col min="3" max="3" width="3.25390625" style="1" customWidth="1"/>
    <col min="4" max="4" width="6.75390625" style="1" customWidth="1"/>
    <col min="5" max="5" width="12.75390625" style="1" customWidth="1"/>
    <col min="6" max="6" width="0.37109375" style="1" customWidth="1"/>
    <col min="7" max="7" width="2.75390625" style="1" customWidth="1"/>
    <col min="8" max="8" width="2.625" style="1" customWidth="1"/>
    <col min="9" max="9" width="11.625" style="1" customWidth="1"/>
    <col min="10" max="10" width="13.375" style="1" customWidth="1"/>
    <col min="11" max="11" width="0.6171875" style="1" customWidth="1"/>
    <col min="12" max="12" width="2.625" style="1" customWidth="1"/>
    <col min="13" max="13" width="4.00390625" style="1" customWidth="1"/>
    <col min="14" max="14" width="4.875" style="1" customWidth="1"/>
    <col min="15" max="15" width="5.875" style="1" customWidth="1"/>
    <col min="16" max="16" width="0.2421875" style="1" hidden="1" customWidth="1"/>
    <col min="17" max="17" width="5.625" style="1" customWidth="1"/>
    <col min="18" max="18" width="15.25390625" style="1" customWidth="1"/>
  </cols>
  <sheetData>
    <row r="1" spans="1:18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20.25">
      <c r="A3" s="6" t="s">
        <v>60</v>
      </c>
      <c r="B3" s="7"/>
      <c r="C3" s="7"/>
      <c r="D3" s="7" t="s">
        <v>60</v>
      </c>
      <c r="E3" s="7" t="s">
        <v>60</v>
      </c>
      <c r="F3" s="7" t="s">
        <v>60</v>
      </c>
      <c r="G3" s="261" t="s">
        <v>61</v>
      </c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"/>
      <c r="P4" s="10"/>
      <c r="Q4" s="10"/>
      <c r="R4" s="11"/>
    </row>
    <row r="5" spans="1:18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18" customHeight="1">
      <c r="A6" s="15"/>
      <c r="B6" s="16" t="s">
        <v>62</v>
      </c>
      <c r="C6" s="16"/>
      <c r="D6" s="16"/>
      <c r="E6" s="266" t="s">
        <v>156</v>
      </c>
      <c r="F6" s="17"/>
      <c r="G6" s="17"/>
      <c r="H6" s="17"/>
      <c r="I6" s="17"/>
      <c r="J6" s="18"/>
      <c r="K6" s="16"/>
      <c r="L6" s="16"/>
      <c r="M6" s="16"/>
      <c r="N6" s="16"/>
      <c r="O6" s="293" t="s">
        <v>121</v>
      </c>
      <c r="P6" s="293"/>
      <c r="Q6" s="129"/>
      <c r="R6" s="19"/>
    </row>
    <row r="7" spans="1:18" ht="18" customHeight="1">
      <c r="A7" s="15"/>
      <c r="B7" s="16" t="s">
        <v>157</v>
      </c>
      <c r="C7" s="16"/>
      <c r="D7" s="16"/>
      <c r="E7" s="267" t="s">
        <v>253</v>
      </c>
      <c r="F7" s="16"/>
      <c r="G7" s="159"/>
      <c r="H7" s="16"/>
      <c r="I7" s="16"/>
      <c r="J7" s="20"/>
      <c r="K7" s="16"/>
      <c r="L7" s="16"/>
      <c r="M7" s="16"/>
      <c r="N7" s="16"/>
      <c r="O7" s="293"/>
      <c r="P7" s="293"/>
      <c r="Q7" s="21"/>
      <c r="R7" s="22"/>
    </row>
    <row r="8" spans="1:18" ht="18.75" customHeight="1" thickBot="1">
      <c r="A8" s="15"/>
      <c r="B8" s="16"/>
      <c r="C8" s="16"/>
      <c r="D8" s="16"/>
      <c r="E8" s="289" t="s">
        <v>155</v>
      </c>
      <c r="F8" s="23"/>
      <c r="G8" s="23"/>
      <c r="H8" s="23"/>
      <c r="I8" s="23"/>
      <c r="J8" s="24"/>
      <c r="K8" s="16"/>
      <c r="L8" s="16"/>
      <c r="M8" s="16"/>
      <c r="N8" s="16"/>
      <c r="O8" s="293" t="s">
        <v>63</v>
      </c>
      <c r="P8" s="293"/>
      <c r="Q8" s="25" t="s">
        <v>159</v>
      </c>
      <c r="R8" s="26"/>
    </row>
    <row r="9" spans="1:18" ht="13.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93"/>
      <c r="P9" s="293"/>
      <c r="Q9" s="16"/>
      <c r="R9" s="22"/>
    </row>
    <row r="10" spans="1:18" ht="16.5" customHeight="1">
      <c r="A10" s="15"/>
      <c r="B10" s="16" t="s">
        <v>64</v>
      </c>
      <c r="C10" s="16"/>
      <c r="D10" s="16"/>
      <c r="E10" s="160" t="s">
        <v>158</v>
      </c>
      <c r="F10" s="17"/>
      <c r="G10" s="17"/>
      <c r="H10" s="17"/>
      <c r="I10" s="17"/>
      <c r="J10" s="18"/>
      <c r="K10" s="16"/>
      <c r="L10" s="16"/>
      <c r="M10" s="16"/>
      <c r="N10" s="16"/>
      <c r="O10" s="292"/>
      <c r="P10" s="292"/>
      <c r="Q10" s="27"/>
      <c r="R10" s="22"/>
    </row>
    <row r="11" spans="1:18" ht="17.25" customHeight="1">
      <c r="A11" s="15"/>
      <c r="B11" s="16" t="s">
        <v>65</v>
      </c>
      <c r="C11" s="16"/>
      <c r="D11" s="16"/>
      <c r="E11" s="161" t="s">
        <v>150</v>
      </c>
      <c r="F11" s="16"/>
      <c r="G11" s="16"/>
      <c r="H11" s="16"/>
      <c r="I11" s="16"/>
      <c r="J11" s="20"/>
      <c r="K11" s="16"/>
      <c r="L11" s="16"/>
      <c r="M11" s="16"/>
      <c r="N11" s="16"/>
      <c r="O11" s="292"/>
      <c r="P11" s="292"/>
      <c r="Q11" s="27"/>
      <c r="R11" s="22"/>
    </row>
    <row r="12" spans="1:18" ht="17.25" customHeight="1">
      <c r="A12" s="15"/>
      <c r="B12" s="16" t="s">
        <v>66</v>
      </c>
      <c r="C12" s="16"/>
      <c r="D12" s="16"/>
      <c r="E12" s="162"/>
      <c r="F12" s="16"/>
      <c r="G12" s="16"/>
      <c r="H12" s="16"/>
      <c r="I12" s="16"/>
      <c r="J12" s="20"/>
      <c r="K12" s="16"/>
      <c r="L12" s="16"/>
      <c r="M12" s="16"/>
      <c r="N12" s="16"/>
      <c r="O12" s="292"/>
      <c r="P12" s="292"/>
      <c r="Q12" s="27"/>
      <c r="R12" s="22"/>
    </row>
    <row r="13" spans="1:18" ht="4.5" customHeight="1" thickBot="1">
      <c r="A13" s="15"/>
      <c r="B13" s="16"/>
      <c r="C13" s="16"/>
      <c r="D13" s="16"/>
      <c r="E13" s="163"/>
      <c r="F13" s="23"/>
      <c r="G13" s="23"/>
      <c r="H13" s="23"/>
      <c r="I13" s="23"/>
      <c r="J13" s="24"/>
      <c r="K13" s="16"/>
      <c r="L13" s="16"/>
      <c r="M13" s="16"/>
      <c r="N13" s="16"/>
      <c r="O13" s="27"/>
      <c r="P13" s="27"/>
      <c r="Q13" s="27"/>
      <c r="R13" s="22"/>
    </row>
    <row r="14" spans="1:18" ht="18.75" customHeight="1" thickBot="1">
      <c r="A14" s="15"/>
      <c r="B14" s="16"/>
      <c r="C14" s="16"/>
      <c r="D14" s="16"/>
      <c r="E14" s="27" t="s">
        <v>67</v>
      </c>
      <c r="F14" s="16"/>
      <c r="G14" s="16" t="s">
        <v>68</v>
      </c>
      <c r="H14" s="16"/>
      <c r="I14" s="16"/>
      <c r="J14" s="16"/>
      <c r="K14" s="16"/>
      <c r="L14" s="16"/>
      <c r="M14" s="16"/>
      <c r="N14" s="16"/>
      <c r="O14" s="292"/>
      <c r="P14" s="292"/>
      <c r="Q14" s="28"/>
      <c r="R14" s="29"/>
    </row>
    <row r="15" spans="1:18" ht="18.75" customHeight="1" thickBot="1">
      <c r="A15" s="15"/>
      <c r="B15" s="16"/>
      <c r="C15" s="16"/>
      <c r="D15" s="16"/>
      <c r="E15" s="30" t="s">
        <v>160</v>
      </c>
      <c r="F15" s="16"/>
      <c r="G15" s="30"/>
      <c r="H15" s="31"/>
      <c r="I15" s="30"/>
      <c r="J15" s="16"/>
      <c r="K15" s="16"/>
      <c r="L15" s="16"/>
      <c r="M15" s="16"/>
      <c r="N15" s="16"/>
      <c r="O15" s="294" t="s">
        <v>69</v>
      </c>
      <c r="P15" s="295"/>
      <c r="Q15" s="32"/>
      <c r="R15" s="33"/>
    </row>
    <row r="16" spans="1:18" s="165" customFormat="1" ht="26.25" customHeight="1">
      <c r="A16" s="34"/>
      <c r="B16" s="35"/>
      <c r="C16" s="35"/>
      <c r="D16" s="35"/>
      <c r="E16" s="164" t="s">
        <v>51</v>
      </c>
      <c r="F16" s="35"/>
      <c r="G16" s="35"/>
      <c r="H16" s="35"/>
      <c r="I16" s="35"/>
      <c r="J16" s="35"/>
      <c r="K16" s="35"/>
      <c r="L16" s="35"/>
      <c r="M16" s="35"/>
      <c r="N16" s="35"/>
      <c r="O16" s="16"/>
      <c r="P16" s="35"/>
      <c r="Q16" s="35"/>
      <c r="R16" s="36"/>
    </row>
    <row r="17" spans="1:18" ht="17.25" customHeight="1">
      <c r="A17" s="37"/>
      <c r="B17" s="38"/>
      <c r="C17" s="38"/>
      <c r="D17" s="38"/>
      <c r="E17" s="39" t="s">
        <v>70</v>
      </c>
      <c r="F17" s="38"/>
      <c r="G17" s="38"/>
      <c r="H17" s="38"/>
      <c r="I17" s="38"/>
      <c r="J17" s="38"/>
      <c r="K17" s="38"/>
      <c r="L17" s="38"/>
      <c r="M17" s="38"/>
      <c r="N17" s="38"/>
      <c r="O17" s="13"/>
      <c r="P17" s="38"/>
      <c r="Q17" s="38"/>
      <c r="R17" s="40"/>
    </row>
    <row r="18" spans="1:18" ht="18" customHeight="1">
      <c r="A18" s="41" t="s">
        <v>71</v>
      </c>
      <c r="B18" s="42"/>
      <c r="C18" s="42"/>
      <c r="D18" s="43"/>
      <c r="E18" s="44" t="s">
        <v>72</v>
      </c>
      <c r="F18" s="43"/>
      <c r="G18" s="44" t="s">
        <v>73</v>
      </c>
      <c r="H18" s="42"/>
      <c r="I18" s="43"/>
      <c r="J18" s="44" t="s">
        <v>74</v>
      </c>
      <c r="K18" s="42"/>
      <c r="L18" s="44" t="s">
        <v>75</v>
      </c>
      <c r="M18" s="42"/>
      <c r="N18" s="42"/>
      <c r="O18" s="42"/>
      <c r="P18" s="43"/>
      <c r="Q18" s="44" t="s">
        <v>76</v>
      </c>
      <c r="R18" s="45"/>
    </row>
    <row r="19" spans="1:18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</row>
    <row r="20" spans="1:18" ht="24.75" customHeight="1">
      <c r="A20" s="37"/>
      <c r="B20" s="38"/>
      <c r="C20" s="38"/>
      <c r="D20" s="38"/>
      <c r="E20" s="39" t="s">
        <v>77</v>
      </c>
      <c r="F20" s="38"/>
      <c r="G20" s="38"/>
      <c r="H20" s="38"/>
      <c r="I20" s="38"/>
      <c r="J20" s="55" t="s">
        <v>78</v>
      </c>
      <c r="K20" s="38"/>
      <c r="L20" s="38"/>
      <c r="M20" s="38"/>
      <c r="N20" s="38"/>
      <c r="O20" s="35"/>
      <c r="P20" s="38"/>
      <c r="Q20" s="38"/>
      <c r="R20" s="40"/>
    </row>
    <row r="21" spans="1:18" ht="24.75" customHeight="1">
      <c r="A21" s="56" t="s">
        <v>79</v>
      </c>
      <c r="B21" s="57"/>
      <c r="C21" s="58" t="s">
        <v>80</v>
      </c>
      <c r="D21" s="59"/>
      <c r="E21" s="59"/>
      <c r="F21" s="60"/>
      <c r="G21" s="61" t="s">
        <v>81</v>
      </c>
      <c r="H21" s="62"/>
      <c r="I21" s="58" t="s">
        <v>82</v>
      </c>
      <c r="J21" s="59"/>
      <c r="K21" s="59"/>
      <c r="L21" s="61" t="s">
        <v>83</v>
      </c>
      <c r="M21" s="62"/>
      <c r="N21" s="58" t="s">
        <v>2</v>
      </c>
      <c r="O21" s="63"/>
      <c r="P21" s="59"/>
      <c r="Q21" s="59"/>
      <c r="R21" s="64"/>
    </row>
    <row r="22" spans="1:18" ht="15.75" customHeight="1">
      <c r="A22" s="65" t="s">
        <v>3</v>
      </c>
      <c r="B22" s="66" t="s">
        <v>58</v>
      </c>
      <c r="C22" s="67"/>
      <c r="D22" s="68" t="s">
        <v>53</v>
      </c>
      <c r="E22" s="69"/>
      <c r="F22" s="70"/>
      <c r="G22" s="71" t="s">
        <v>4</v>
      </c>
      <c r="H22" s="72" t="s">
        <v>5</v>
      </c>
      <c r="I22" s="73"/>
      <c r="J22" s="74"/>
      <c r="K22" s="75"/>
      <c r="L22" s="71" t="s">
        <v>6</v>
      </c>
      <c r="M22" s="76" t="s">
        <v>119</v>
      </c>
      <c r="N22" s="77"/>
      <c r="O22" s="77"/>
      <c r="P22" s="77"/>
      <c r="Q22" s="78"/>
      <c r="R22" s="79">
        <f>'2. Rekapitulace'!D28</f>
        <v>0</v>
      </c>
    </row>
    <row r="23" spans="1:18" ht="15.75" customHeight="1">
      <c r="A23" s="65" t="s">
        <v>7</v>
      </c>
      <c r="B23" s="80"/>
      <c r="C23" s="81"/>
      <c r="D23" s="68" t="s">
        <v>54</v>
      </c>
      <c r="E23" s="82">
        <f>'2. Rekapitulace'!D10</f>
        <v>0</v>
      </c>
      <c r="F23" s="70"/>
      <c r="G23" s="71" t="s">
        <v>8</v>
      </c>
      <c r="H23" s="16" t="s">
        <v>52</v>
      </c>
      <c r="I23" s="73"/>
      <c r="J23" s="74"/>
      <c r="K23" s="75"/>
      <c r="L23" s="71" t="s">
        <v>9</v>
      </c>
      <c r="M23" s="76" t="s">
        <v>120</v>
      </c>
      <c r="N23" s="77"/>
      <c r="O23" s="16"/>
      <c r="P23" s="77"/>
      <c r="Q23" s="78"/>
      <c r="R23" s="79"/>
    </row>
    <row r="24" spans="1:18" ht="15.75" customHeight="1">
      <c r="A24" s="65" t="s">
        <v>10</v>
      </c>
      <c r="B24" s="66" t="s">
        <v>59</v>
      </c>
      <c r="C24" s="67"/>
      <c r="D24" s="68"/>
      <c r="E24" s="69"/>
      <c r="F24" s="70"/>
      <c r="G24" s="71" t="s">
        <v>11</v>
      </c>
      <c r="H24" s="72" t="s">
        <v>12</v>
      </c>
      <c r="I24" s="73"/>
      <c r="J24" s="74"/>
      <c r="K24" s="75"/>
      <c r="L24" s="71" t="s">
        <v>13</v>
      </c>
      <c r="M24" s="76"/>
      <c r="N24" s="77"/>
      <c r="O24" s="77"/>
      <c r="P24" s="77"/>
      <c r="Q24" s="78"/>
      <c r="R24" s="83"/>
    </row>
    <row r="25" spans="1:18" ht="15.75" customHeight="1">
      <c r="A25" s="65" t="s">
        <v>14</v>
      </c>
      <c r="B25" s="80"/>
      <c r="C25" s="81"/>
      <c r="D25" s="68" t="s">
        <v>54</v>
      </c>
      <c r="E25" s="82">
        <f>'2. Rekapitulace'!D18</f>
        <v>0</v>
      </c>
      <c r="F25" s="70"/>
      <c r="G25" s="71" t="s">
        <v>15</v>
      </c>
      <c r="H25" s="72"/>
      <c r="I25" s="73"/>
      <c r="J25" s="74"/>
      <c r="K25" s="75"/>
      <c r="L25" s="71" t="s">
        <v>16</v>
      </c>
      <c r="M25" s="76"/>
      <c r="N25" s="77"/>
      <c r="O25" s="16"/>
      <c r="P25" s="77"/>
      <c r="Q25" s="78"/>
      <c r="R25" s="83"/>
    </row>
    <row r="26" spans="1:18" ht="15.75" customHeight="1">
      <c r="A26" s="65" t="s">
        <v>17</v>
      </c>
      <c r="B26" s="66" t="s">
        <v>18</v>
      </c>
      <c r="C26" s="67"/>
      <c r="D26" s="68"/>
      <c r="E26" s="69"/>
      <c r="F26" s="70"/>
      <c r="G26" s="84"/>
      <c r="H26" s="77"/>
      <c r="I26" s="73"/>
      <c r="J26" s="74"/>
      <c r="K26" s="75"/>
      <c r="L26" s="71" t="s">
        <v>19</v>
      </c>
      <c r="M26" s="76"/>
      <c r="N26" s="77"/>
      <c r="O26" s="77"/>
      <c r="P26" s="77"/>
      <c r="Q26" s="78"/>
      <c r="R26" s="83"/>
    </row>
    <row r="27" spans="1:18" ht="15.75" customHeight="1">
      <c r="A27" s="65" t="s">
        <v>20</v>
      </c>
      <c r="B27" s="80"/>
      <c r="C27" s="81"/>
      <c r="D27" s="68" t="s">
        <v>54</v>
      </c>
      <c r="E27" s="82">
        <f>'2. Rekapitulace'!D22</f>
        <v>0</v>
      </c>
      <c r="F27" s="70"/>
      <c r="G27" s="84"/>
      <c r="H27" s="77"/>
      <c r="I27" s="73"/>
      <c r="J27" s="74"/>
      <c r="K27" s="75"/>
      <c r="L27" s="71" t="s">
        <v>21</v>
      </c>
      <c r="M27" s="72"/>
      <c r="N27" s="77"/>
      <c r="O27" s="16"/>
      <c r="P27" s="77"/>
      <c r="Q27" s="73"/>
      <c r="R27" s="83"/>
    </row>
    <row r="28" spans="1:18" ht="25.5" customHeight="1">
      <c r="A28" s="65" t="s">
        <v>22</v>
      </c>
      <c r="B28" s="85" t="s">
        <v>23</v>
      </c>
      <c r="C28" s="77"/>
      <c r="D28" s="73"/>
      <c r="E28" s="86">
        <f>SUM(E23,E25,E27)</f>
        <v>0</v>
      </c>
      <c r="F28" s="87"/>
      <c r="G28" s="71" t="s">
        <v>24</v>
      </c>
      <c r="H28" s="85" t="s">
        <v>25</v>
      </c>
      <c r="I28" s="73"/>
      <c r="J28" s="88">
        <v>0</v>
      </c>
      <c r="K28" s="89"/>
      <c r="L28" s="71" t="s">
        <v>26</v>
      </c>
      <c r="M28" s="85" t="s">
        <v>27</v>
      </c>
      <c r="N28" s="77"/>
      <c r="O28" s="77"/>
      <c r="P28" s="77"/>
      <c r="Q28" s="73"/>
      <c r="R28" s="90">
        <f>R22</f>
        <v>0</v>
      </c>
    </row>
    <row r="29" spans="1:18" ht="18" customHeight="1">
      <c r="A29" s="91" t="s">
        <v>28</v>
      </c>
      <c r="B29" s="92" t="s">
        <v>55</v>
      </c>
      <c r="C29" s="93"/>
      <c r="D29" s="94"/>
      <c r="E29" s="166"/>
      <c r="F29" s="95"/>
      <c r="G29" s="96" t="s">
        <v>29</v>
      </c>
      <c r="H29" s="92" t="s">
        <v>30</v>
      </c>
      <c r="I29" s="94"/>
      <c r="J29" s="97"/>
      <c r="K29" s="98"/>
      <c r="L29" s="96" t="s">
        <v>31</v>
      </c>
      <c r="M29" s="92" t="s">
        <v>32</v>
      </c>
      <c r="N29" s="93"/>
      <c r="O29" s="35"/>
      <c r="P29" s="93"/>
      <c r="Q29" s="94"/>
      <c r="R29" s="99"/>
    </row>
    <row r="30" spans="1:18" ht="22.5" customHeight="1">
      <c r="A30" s="100" t="s">
        <v>65</v>
      </c>
      <c r="B30" s="101"/>
      <c r="C30" s="101"/>
      <c r="D30" s="101"/>
      <c r="E30" s="13"/>
      <c r="F30" s="102"/>
      <c r="G30" s="103"/>
      <c r="H30" s="13"/>
      <c r="I30" s="13"/>
      <c r="J30" s="13"/>
      <c r="K30" s="13"/>
      <c r="L30" s="61" t="s">
        <v>33</v>
      </c>
      <c r="M30" s="43"/>
      <c r="N30" s="58" t="s">
        <v>34</v>
      </c>
      <c r="O30" s="16"/>
      <c r="P30" s="42"/>
      <c r="Q30" s="42"/>
      <c r="R30" s="45"/>
    </row>
    <row r="31" spans="1:18" ht="26.25" customHeight="1">
      <c r="A31" s="15"/>
      <c r="B31" s="16"/>
      <c r="C31" s="16"/>
      <c r="D31" s="16"/>
      <c r="E31" s="16"/>
      <c r="F31" s="104"/>
      <c r="G31" s="105"/>
      <c r="H31" s="16"/>
      <c r="I31" s="16"/>
      <c r="J31" s="16"/>
      <c r="K31" s="16"/>
      <c r="L31" s="71" t="s">
        <v>35</v>
      </c>
      <c r="M31" s="72" t="s">
        <v>36</v>
      </c>
      <c r="N31" s="77"/>
      <c r="O31" s="77"/>
      <c r="P31" s="77"/>
      <c r="Q31" s="73"/>
      <c r="R31" s="90">
        <f>SUM(R28,E28)</f>
        <v>0</v>
      </c>
    </row>
    <row r="32" spans="1:18" ht="31.5" customHeight="1">
      <c r="A32" s="106" t="s">
        <v>37</v>
      </c>
      <c r="B32" s="107"/>
      <c r="C32" s="107"/>
      <c r="D32" s="107"/>
      <c r="E32" s="107"/>
      <c r="F32" s="81"/>
      <c r="G32" s="108" t="s">
        <v>38</v>
      </c>
      <c r="H32" s="107"/>
      <c r="I32" s="107"/>
      <c r="J32" s="107"/>
      <c r="K32" s="107"/>
      <c r="L32" s="71" t="s">
        <v>39</v>
      </c>
      <c r="M32" s="76" t="s">
        <v>40</v>
      </c>
      <c r="N32" s="109">
        <v>15</v>
      </c>
      <c r="O32" s="27"/>
      <c r="P32" s="296"/>
      <c r="Q32" s="292"/>
      <c r="R32" s="167"/>
    </row>
    <row r="33" spans="1:18" ht="26.25" customHeight="1" thickBot="1">
      <c r="A33" s="110" t="s">
        <v>64</v>
      </c>
      <c r="B33" s="111"/>
      <c r="C33" s="111"/>
      <c r="D33" s="111"/>
      <c r="E33" s="112"/>
      <c r="F33" s="67"/>
      <c r="G33" s="113"/>
      <c r="H33" s="112"/>
      <c r="I33" s="112"/>
      <c r="J33" s="112"/>
      <c r="K33" s="112"/>
      <c r="L33" s="71" t="s">
        <v>41</v>
      </c>
      <c r="M33" s="76" t="s">
        <v>40</v>
      </c>
      <c r="N33" s="109">
        <v>21</v>
      </c>
      <c r="O33" s="114"/>
      <c r="P33" s="290"/>
      <c r="Q33" s="291"/>
      <c r="R33" s="79">
        <f>PRODUCT(R31*0.01*N33)</f>
        <v>0</v>
      </c>
    </row>
    <row r="34" spans="1:18" ht="24" customHeight="1" thickBot="1">
      <c r="A34" s="15"/>
      <c r="B34" s="16"/>
      <c r="C34" s="16"/>
      <c r="D34" s="16"/>
      <c r="E34" s="16"/>
      <c r="F34" s="104"/>
      <c r="G34" s="105"/>
      <c r="H34" s="16"/>
      <c r="I34" s="16"/>
      <c r="J34" s="16"/>
      <c r="K34" s="16"/>
      <c r="L34" s="96" t="s">
        <v>42</v>
      </c>
      <c r="M34" s="115" t="s">
        <v>122</v>
      </c>
      <c r="N34" s="93"/>
      <c r="O34" s="16"/>
      <c r="P34" s="93"/>
      <c r="Q34" s="94"/>
      <c r="R34" s="116">
        <f>SUM(R31,R33)</f>
        <v>0</v>
      </c>
    </row>
    <row r="35" spans="1:18" ht="23.25" customHeight="1">
      <c r="A35" s="106" t="s">
        <v>37</v>
      </c>
      <c r="B35" s="107"/>
      <c r="C35" s="107"/>
      <c r="D35" s="107"/>
      <c r="E35" s="107"/>
      <c r="F35" s="81"/>
      <c r="G35" s="108" t="s">
        <v>38</v>
      </c>
      <c r="H35" s="107"/>
      <c r="I35" s="107"/>
      <c r="J35" s="107"/>
      <c r="K35" s="107"/>
      <c r="L35" s="61" t="s">
        <v>43</v>
      </c>
      <c r="M35" s="43"/>
      <c r="N35" s="117" t="s">
        <v>44</v>
      </c>
      <c r="O35" s="101"/>
      <c r="P35" s="118"/>
      <c r="Q35" s="118"/>
      <c r="R35" s="119"/>
    </row>
    <row r="36" spans="1:18" ht="20.25" customHeight="1">
      <c r="A36" s="110" t="s">
        <v>66</v>
      </c>
      <c r="B36" s="111"/>
      <c r="C36" s="111"/>
      <c r="D36" s="111"/>
      <c r="E36" s="112"/>
      <c r="F36" s="67"/>
      <c r="G36" s="113"/>
      <c r="H36" s="112"/>
      <c r="I36" s="112"/>
      <c r="J36" s="112"/>
      <c r="K36" s="112"/>
      <c r="L36" s="71" t="s">
        <v>45</v>
      </c>
      <c r="M36" s="72" t="s">
        <v>46</v>
      </c>
      <c r="N36" s="77"/>
      <c r="O36" s="77"/>
      <c r="P36" s="77"/>
      <c r="Q36" s="73"/>
      <c r="R36" s="83"/>
    </row>
    <row r="37" spans="1:18" ht="21" customHeight="1">
      <c r="A37" s="15"/>
      <c r="B37" s="16"/>
      <c r="C37" s="16"/>
      <c r="D37" s="16"/>
      <c r="E37" s="16"/>
      <c r="F37" s="104"/>
      <c r="G37" s="105"/>
      <c r="H37" s="16"/>
      <c r="I37" s="16"/>
      <c r="J37" s="16"/>
      <c r="K37" s="16"/>
      <c r="L37" s="71" t="s">
        <v>47</v>
      </c>
      <c r="M37" s="72" t="s">
        <v>48</v>
      </c>
      <c r="N37" s="77"/>
      <c r="O37" s="107"/>
      <c r="P37" s="77"/>
      <c r="Q37" s="73"/>
      <c r="R37" s="83"/>
    </row>
    <row r="38" spans="1:18" ht="46.5" customHeight="1" thickBot="1">
      <c r="A38" s="120" t="s">
        <v>37</v>
      </c>
      <c r="B38" s="121"/>
      <c r="C38" s="121"/>
      <c r="D38" s="121"/>
      <c r="E38" s="121"/>
      <c r="F38" s="122"/>
      <c r="G38" s="123" t="s">
        <v>38</v>
      </c>
      <c r="H38" s="121"/>
      <c r="I38" s="121"/>
      <c r="J38" s="121"/>
      <c r="K38" s="121"/>
      <c r="L38" s="124" t="s">
        <v>49</v>
      </c>
      <c r="M38" s="125" t="s">
        <v>50</v>
      </c>
      <c r="N38" s="126"/>
      <c r="O38" s="121"/>
      <c r="P38" s="126"/>
      <c r="Q38" s="127"/>
      <c r="R38" s="128"/>
    </row>
  </sheetData>
  <sheetProtection/>
  <mergeCells count="11">
    <mergeCell ref="P32:Q32"/>
    <mergeCell ref="P33:Q33"/>
    <mergeCell ref="O10:P10"/>
    <mergeCell ref="O11:P11"/>
    <mergeCell ref="O12:P12"/>
    <mergeCell ref="O14:P14"/>
    <mergeCell ref="O6:P6"/>
    <mergeCell ref="O7:P7"/>
    <mergeCell ref="O8:P8"/>
    <mergeCell ref="O9:P9"/>
    <mergeCell ref="O15:P15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.12109375" style="0" customWidth="1"/>
    <col min="2" max="2" width="10.625" style="1" customWidth="1"/>
    <col min="3" max="3" width="59.125" style="1" customWidth="1"/>
    <col min="4" max="4" width="20.125" style="1" customWidth="1"/>
    <col min="5" max="5" width="6.75390625" style="1" customWidth="1"/>
    <col min="6" max="6" width="12.75390625" style="1" customWidth="1"/>
    <col min="7" max="7" width="0.37109375" style="1" customWidth="1"/>
    <col min="8" max="8" width="2.75390625" style="1" customWidth="1"/>
    <col min="9" max="9" width="2.625" style="1" customWidth="1"/>
    <col min="10" max="10" width="11.625" style="1" customWidth="1"/>
    <col min="11" max="11" width="12.875" style="1" customWidth="1"/>
    <col min="12" max="12" width="0.6171875" style="1" customWidth="1"/>
    <col min="13" max="13" width="2.625" style="1" customWidth="1"/>
    <col min="14" max="14" width="4.00390625" style="1" customWidth="1"/>
    <col min="15" max="15" width="4.875" style="1" customWidth="1"/>
    <col min="16" max="16" width="8.625" style="1" customWidth="1"/>
    <col min="17" max="17" width="0.2421875" style="1" hidden="1" customWidth="1"/>
    <col min="18" max="18" width="5.625" style="1" customWidth="1"/>
    <col min="19" max="19" width="12.75390625" style="1" customWidth="1"/>
  </cols>
  <sheetData>
    <row r="1" ht="13.5" customHeight="1"/>
    <row r="2" spans="2:19" s="259" customFormat="1" ht="25.5" customHeight="1">
      <c r="B2" s="260" t="s">
        <v>123</v>
      </c>
      <c r="C2" s="257"/>
      <c r="D2" s="257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2:19" s="172" customFormat="1" ht="18.75" customHeight="1">
      <c r="B3" s="168" t="s">
        <v>124</v>
      </c>
      <c r="C3" s="169" t="s">
        <v>162</v>
      </c>
      <c r="D3" s="170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2:19" s="172" customFormat="1" ht="18.75" customHeight="1">
      <c r="B4" s="168" t="s">
        <v>161</v>
      </c>
      <c r="C4" s="268" t="s">
        <v>254</v>
      </c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2:19" s="172" customFormat="1" ht="19.5" customHeight="1">
      <c r="B5" s="168" t="s">
        <v>163</v>
      </c>
      <c r="C5" s="173"/>
      <c r="D5" s="174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2:19" s="177" customFormat="1" ht="17.25" customHeight="1">
      <c r="B6" s="175"/>
      <c r="C6" s="175"/>
      <c r="D6" s="17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2:4" ht="15" customHeight="1">
      <c r="B7" s="178" t="s">
        <v>57</v>
      </c>
      <c r="C7" s="179" t="s">
        <v>56</v>
      </c>
      <c r="D7" s="180" t="s">
        <v>125</v>
      </c>
    </row>
    <row r="8" spans="2:4" ht="15" customHeight="1">
      <c r="B8" s="181">
        <v>1</v>
      </c>
      <c r="C8" s="182">
        <v>2</v>
      </c>
      <c r="D8" s="183">
        <v>3</v>
      </c>
    </row>
    <row r="9" spans="2:19" s="186" customFormat="1" ht="27.75" customHeight="1" thickBot="1">
      <c r="B9" s="184"/>
      <c r="C9" s="184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</row>
    <row r="10" spans="2:4" ht="19.5" customHeight="1" thickBot="1">
      <c r="B10" s="187" t="s">
        <v>58</v>
      </c>
      <c r="C10" s="188" t="s">
        <v>126</v>
      </c>
      <c r="D10" s="189">
        <f>SUM(D12:D16)</f>
        <v>0</v>
      </c>
    </row>
    <row r="11" spans="2:4" ht="9" customHeight="1">
      <c r="B11" s="187"/>
      <c r="C11" s="188"/>
      <c r="D11" s="190"/>
    </row>
    <row r="12" spans="2:4" ht="18.75" customHeight="1">
      <c r="B12" s="191" t="s">
        <v>172</v>
      </c>
      <c r="C12" s="192" t="s">
        <v>173</v>
      </c>
      <c r="D12" s="193">
        <f>'3. Rozpočet'!H18</f>
        <v>0</v>
      </c>
    </row>
    <row r="13" spans="2:4" s="194" customFormat="1" ht="18.75" customHeight="1">
      <c r="B13" s="191">
        <v>62</v>
      </c>
      <c r="C13" s="192" t="s">
        <v>178</v>
      </c>
      <c r="D13" s="193">
        <f>'3. Rozpočet'!H31</f>
        <v>0</v>
      </c>
    </row>
    <row r="14" spans="2:4" s="194" customFormat="1" ht="18.75" customHeight="1">
      <c r="B14" s="191">
        <v>99</v>
      </c>
      <c r="C14" s="192" t="s">
        <v>127</v>
      </c>
      <c r="D14" s="193">
        <f>'3. Rozpočet'!H35</f>
        <v>0</v>
      </c>
    </row>
    <row r="15" spans="2:4" s="194" customFormat="1" ht="18.75" customHeight="1">
      <c r="B15" s="191" t="s">
        <v>175</v>
      </c>
      <c r="C15" s="192" t="s">
        <v>180</v>
      </c>
      <c r="D15" s="193">
        <f>'3. Rozpočet'!H45</f>
        <v>0</v>
      </c>
    </row>
    <row r="16" spans="2:4" s="194" customFormat="1" ht="18.75" customHeight="1">
      <c r="B16" s="191" t="s">
        <v>175</v>
      </c>
      <c r="C16" s="192" t="s">
        <v>176</v>
      </c>
      <c r="D16" s="193">
        <f>'3. Rozpočet'!H59</f>
        <v>0</v>
      </c>
    </row>
    <row r="17" spans="2:4" s="194" customFormat="1" ht="28.5" customHeight="1" thickBot="1">
      <c r="B17" s="191"/>
      <c r="C17" s="192"/>
      <c r="D17" s="195"/>
    </row>
    <row r="18" spans="2:4" s="194" customFormat="1" ht="19.5" customHeight="1" thickBot="1">
      <c r="B18" s="196" t="s">
        <v>59</v>
      </c>
      <c r="C18" s="197" t="s">
        <v>128</v>
      </c>
      <c r="D18" s="189">
        <f>SUM(D20:D20)</f>
        <v>0</v>
      </c>
    </row>
    <row r="19" spans="2:4" s="194" customFormat="1" ht="9" customHeight="1">
      <c r="B19" s="196"/>
      <c r="C19" s="197"/>
      <c r="D19" s="190"/>
    </row>
    <row r="20" spans="2:4" s="194" customFormat="1" ht="18.75" customHeight="1">
      <c r="B20" s="191"/>
      <c r="C20" s="192" t="s">
        <v>182</v>
      </c>
      <c r="D20" s="193">
        <v>0</v>
      </c>
    </row>
    <row r="21" spans="2:4" ht="30.75" customHeight="1" thickBot="1">
      <c r="B21" s="191"/>
      <c r="C21" s="192"/>
      <c r="D21" s="198"/>
    </row>
    <row r="22" spans="2:4" ht="18.75" customHeight="1" thickBot="1">
      <c r="B22" s="187" t="s">
        <v>129</v>
      </c>
      <c r="C22" s="188" t="s">
        <v>130</v>
      </c>
      <c r="D22" s="189">
        <f>SUM(D24)</f>
        <v>0</v>
      </c>
    </row>
    <row r="23" spans="2:4" ht="5.25" customHeight="1">
      <c r="B23" s="187"/>
      <c r="C23" s="188"/>
      <c r="D23" s="190"/>
    </row>
    <row r="24" spans="2:4" ht="18.75" customHeight="1">
      <c r="B24" s="191"/>
      <c r="C24" s="192" t="s">
        <v>182</v>
      </c>
      <c r="D24" s="193">
        <v>0</v>
      </c>
    </row>
    <row r="25" spans="2:4" ht="22.5" customHeight="1" thickBot="1">
      <c r="B25" s="191"/>
      <c r="C25" s="192"/>
      <c r="D25" s="198"/>
    </row>
    <row r="26" spans="2:4" ht="21" customHeight="1" thickBot="1">
      <c r="B26" s="199"/>
      <c r="C26" s="188" t="s">
        <v>131</v>
      </c>
      <c r="D26" s="189">
        <f>SUM(D10,D18,D22)</f>
        <v>0</v>
      </c>
    </row>
    <row r="27" ht="31.5" customHeight="1" thickBot="1"/>
    <row r="28" spans="2:4" ht="19.5" customHeight="1" thickBot="1">
      <c r="B28" s="255" t="s">
        <v>0</v>
      </c>
      <c r="C28" s="199" t="s">
        <v>149</v>
      </c>
      <c r="D28" s="264">
        <f>'3. Rozpočet'!H66</f>
        <v>0</v>
      </c>
    </row>
    <row r="29" spans="2:4" ht="22.5" customHeight="1">
      <c r="B29" s="200"/>
      <c r="C29" s="201"/>
      <c r="D29" s="20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2"/>
  <sheetViews>
    <sheetView zoomScalePageLayoutView="0" workbookViewId="0" topLeftCell="A1">
      <selection activeCell="B3" sqref="B3"/>
    </sheetView>
  </sheetViews>
  <sheetFormatPr defaultColWidth="9.00390625" defaultRowHeight="18.75" customHeight="1"/>
  <cols>
    <col min="1" max="1" width="5.00390625" style="226" customWidth="1"/>
    <col min="2" max="2" width="5.125" style="226" customWidth="1"/>
    <col min="3" max="3" width="13.625" style="226" customWidth="1"/>
    <col min="4" max="4" width="70.375" style="246" customWidth="1"/>
    <col min="5" max="5" width="5.125" style="226" customWidth="1"/>
    <col min="6" max="6" width="14.25390625" style="228" customWidth="1"/>
    <col min="7" max="7" width="15.25390625" style="229" customWidth="1"/>
    <col min="8" max="8" width="17.125" style="229" customWidth="1"/>
    <col min="9" max="16384" width="9.125" style="230" customWidth="1"/>
  </cols>
  <sheetData>
    <row r="1" spans="2:4" s="203" customFormat="1" ht="23.25" customHeight="1">
      <c r="B1" s="262" t="s">
        <v>132</v>
      </c>
      <c r="D1" s="204"/>
    </row>
    <row r="2" spans="2:4" s="205" customFormat="1" ht="18" customHeight="1">
      <c r="B2" s="256" t="s">
        <v>164</v>
      </c>
      <c r="D2" s="207"/>
    </row>
    <row r="3" spans="2:4" s="205" customFormat="1" ht="18" customHeight="1">
      <c r="B3" s="256" t="s">
        <v>255</v>
      </c>
      <c r="D3" s="207"/>
    </row>
    <row r="4" spans="2:4" s="206" customFormat="1" ht="16.5" customHeight="1">
      <c r="B4" s="256" t="s">
        <v>165</v>
      </c>
      <c r="D4" s="208"/>
    </row>
    <row r="5" spans="1:8" s="211" customFormat="1" ht="4.5" customHeight="1" thickBot="1">
      <c r="A5" s="209"/>
      <c r="B5" s="209"/>
      <c r="C5" s="209"/>
      <c r="D5" s="210"/>
      <c r="E5" s="209"/>
      <c r="F5" s="209"/>
      <c r="G5" s="209"/>
      <c r="H5" s="209"/>
    </row>
    <row r="6" spans="1:9" s="218" customFormat="1" ht="15" customHeight="1">
      <c r="A6" s="212" t="s">
        <v>84</v>
      </c>
      <c r="B6" s="213" t="s">
        <v>133</v>
      </c>
      <c r="C6" s="214" t="s">
        <v>86</v>
      </c>
      <c r="D6" s="215" t="s">
        <v>56</v>
      </c>
      <c r="E6" s="214" t="s">
        <v>87</v>
      </c>
      <c r="F6" s="214" t="s">
        <v>134</v>
      </c>
      <c r="G6" s="214" t="s">
        <v>135</v>
      </c>
      <c r="H6" s="216" t="s">
        <v>125</v>
      </c>
      <c r="I6" s="217"/>
    </row>
    <row r="7" spans="1:9" s="225" customFormat="1" ht="15.75" customHeight="1" thickBot="1">
      <c r="A7" s="219">
        <v>1</v>
      </c>
      <c r="B7" s="220">
        <v>2</v>
      </c>
      <c r="C7" s="221">
        <v>3</v>
      </c>
      <c r="D7" s="222">
        <v>4</v>
      </c>
      <c r="E7" s="221">
        <v>5</v>
      </c>
      <c r="F7" s="221">
        <v>6</v>
      </c>
      <c r="G7" s="221">
        <v>7</v>
      </c>
      <c r="H7" s="223">
        <v>8</v>
      </c>
      <c r="I7" s="224"/>
    </row>
    <row r="8" ht="9" customHeight="1">
      <c r="D8" s="227"/>
    </row>
    <row r="9" spans="1:8" s="236" customFormat="1" ht="18.75" customHeight="1">
      <c r="A9" s="231"/>
      <c r="B9" s="231"/>
      <c r="C9" s="232" t="s">
        <v>172</v>
      </c>
      <c r="D9" s="233" t="s">
        <v>173</v>
      </c>
      <c r="E9" s="231"/>
      <c r="F9" s="234"/>
      <c r="G9" s="235"/>
      <c r="H9" s="235"/>
    </row>
    <row r="10" spans="1:8" s="275" customFormat="1" ht="30" customHeight="1">
      <c r="A10" s="270" t="s">
        <v>168</v>
      </c>
      <c r="B10" s="270">
        <v>1</v>
      </c>
      <c r="C10" s="270" t="s">
        <v>197</v>
      </c>
      <c r="D10" s="271" t="s">
        <v>198</v>
      </c>
      <c r="E10" s="272" t="s">
        <v>169</v>
      </c>
      <c r="F10" s="273">
        <v>3.135</v>
      </c>
      <c r="G10" s="274">
        <v>0</v>
      </c>
      <c r="H10" s="274">
        <f>PRODUCT(F10:G10)</f>
        <v>0</v>
      </c>
    </row>
    <row r="11" spans="1:8" s="275" customFormat="1" ht="21" customHeight="1">
      <c r="A11" s="270" t="s">
        <v>168</v>
      </c>
      <c r="B11" s="270">
        <v>2</v>
      </c>
      <c r="C11" s="270" t="s">
        <v>183</v>
      </c>
      <c r="D11" s="271" t="s">
        <v>184</v>
      </c>
      <c r="E11" s="272" t="s">
        <v>169</v>
      </c>
      <c r="F11" s="273">
        <v>3.135</v>
      </c>
      <c r="G11" s="274">
        <v>0</v>
      </c>
      <c r="H11" s="274">
        <f aca="true" t="shared" si="0" ref="H11:H17">PRODUCT(F11:G11)</f>
        <v>0</v>
      </c>
    </row>
    <row r="12" spans="1:8" s="275" customFormat="1" ht="21" customHeight="1">
      <c r="A12" s="270" t="s">
        <v>168</v>
      </c>
      <c r="B12" s="270">
        <v>3</v>
      </c>
      <c r="C12" s="270" t="s">
        <v>191</v>
      </c>
      <c r="D12" s="271" t="s">
        <v>185</v>
      </c>
      <c r="E12" s="272" t="s">
        <v>169</v>
      </c>
      <c r="F12" s="273">
        <v>3.135</v>
      </c>
      <c r="G12" s="274">
        <v>0</v>
      </c>
      <c r="H12" s="274">
        <f t="shared" si="0"/>
        <v>0</v>
      </c>
    </row>
    <row r="13" spans="1:8" s="275" customFormat="1" ht="21" customHeight="1">
      <c r="A13" s="270" t="s">
        <v>168</v>
      </c>
      <c r="B13" s="270">
        <v>4</v>
      </c>
      <c r="C13" s="270" t="s">
        <v>192</v>
      </c>
      <c r="D13" s="271" t="s">
        <v>186</v>
      </c>
      <c r="E13" s="272" t="s">
        <v>169</v>
      </c>
      <c r="F13" s="273">
        <v>15.675</v>
      </c>
      <c r="G13" s="274">
        <v>0</v>
      </c>
      <c r="H13" s="274">
        <f t="shared" si="0"/>
        <v>0</v>
      </c>
    </row>
    <row r="14" spans="1:8" s="275" customFormat="1" ht="21" customHeight="1">
      <c r="A14" s="270" t="s">
        <v>168</v>
      </c>
      <c r="B14" s="270">
        <v>5</v>
      </c>
      <c r="C14" s="270" t="s">
        <v>193</v>
      </c>
      <c r="D14" s="271" t="s">
        <v>187</v>
      </c>
      <c r="E14" s="272" t="s">
        <v>169</v>
      </c>
      <c r="F14" s="273">
        <v>3.135</v>
      </c>
      <c r="G14" s="274">
        <v>0</v>
      </c>
      <c r="H14" s="274">
        <f t="shared" si="0"/>
        <v>0</v>
      </c>
    </row>
    <row r="15" spans="1:8" s="275" customFormat="1" ht="21" customHeight="1">
      <c r="A15" s="270" t="s">
        <v>168</v>
      </c>
      <c r="B15" s="270">
        <v>6</v>
      </c>
      <c r="C15" s="270" t="s">
        <v>194</v>
      </c>
      <c r="D15" s="271" t="s">
        <v>188</v>
      </c>
      <c r="E15" s="272" t="s">
        <v>138</v>
      </c>
      <c r="F15" s="273">
        <v>5.016</v>
      </c>
      <c r="G15" s="274">
        <v>0</v>
      </c>
      <c r="H15" s="274">
        <f t="shared" si="0"/>
        <v>0</v>
      </c>
    </row>
    <row r="16" spans="1:8" s="275" customFormat="1" ht="21" customHeight="1">
      <c r="A16" s="270" t="s">
        <v>168</v>
      </c>
      <c r="B16" s="270">
        <v>7</v>
      </c>
      <c r="C16" s="270" t="s">
        <v>195</v>
      </c>
      <c r="D16" s="271" t="s">
        <v>190</v>
      </c>
      <c r="E16" s="272" t="s">
        <v>137</v>
      </c>
      <c r="F16" s="273">
        <v>8.25</v>
      </c>
      <c r="G16" s="274">
        <v>0</v>
      </c>
      <c r="H16" s="274">
        <f t="shared" si="0"/>
        <v>0</v>
      </c>
    </row>
    <row r="17" spans="1:8" s="275" customFormat="1" ht="21" customHeight="1" thickBot="1">
      <c r="A17" s="270" t="s">
        <v>168</v>
      </c>
      <c r="B17" s="270">
        <v>8</v>
      </c>
      <c r="C17" s="270" t="s">
        <v>196</v>
      </c>
      <c r="D17" s="271" t="s">
        <v>189</v>
      </c>
      <c r="E17" s="272" t="s">
        <v>137</v>
      </c>
      <c r="F17" s="273">
        <v>10.5</v>
      </c>
      <c r="G17" s="274">
        <v>0</v>
      </c>
      <c r="H17" s="274">
        <f t="shared" si="0"/>
        <v>0</v>
      </c>
    </row>
    <row r="18" spans="1:8" s="236" customFormat="1" ht="18.75" customHeight="1" thickBot="1">
      <c r="A18" s="231"/>
      <c r="B18" s="231"/>
      <c r="C18" s="232" t="s">
        <v>172</v>
      </c>
      <c r="D18" s="233" t="s">
        <v>174</v>
      </c>
      <c r="E18" s="231"/>
      <c r="F18" s="234"/>
      <c r="G18" s="235"/>
      <c r="H18" s="240">
        <f>SUM(H10:H17)</f>
        <v>0</v>
      </c>
    </row>
    <row r="19" spans="1:8" s="236" customFormat="1" ht="15" customHeight="1">
      <c r="A19" s="231"/>
      <c r="B19" s="231"/>
      <c r="C19" s="231"/>
      <c r="D19" s="237"/>
      <c r="E19" s="231"/>
      <c r="F19" s="234"/>
      <c r="G19" s="235"/>
      <c r="H19" s="235"/>
    </row>
    <row r="20" spans="1:8" s="236" customFormat="1" ht="18.75" customHeight="1">
      <c r="A20" s="231"/>
      <c r="B20" s="231"/>
      <c r="C20" s="232">
        <v>62</v>
      </c>
      <c r="D20" s="233" t="s">
        <v>178</v>
      </c>
      <c r="E20" s="231"/>
      <c r="F20" s="234"/>
      <c r="G20" s="235"/>
      <c r="H20" s="235"/>
    </row>
    <row r="21" spans="1:8" s="275" customFormat="1" ht="30" customHeight="1">
      <c r="A21" s="270" t="s">
        <v>139</v>
      </c>
      <c r="B21" s="270">
        <v>9</v>
      </c>
      <c r="C21" s="270" t="s">
        <v>200</v>
      </c>
      <c r="D21" s="271" t="s">
        <v>199</v>
      </c>
      <c r="E21" s="272" t="s">
        <v>137</v>
      </c>
      <c r="F21" s="273">
        <v>60</v>
      </c>
      <c r="G21" s="274">
        <v>0</v>
      </c>
      <c r="H21" s="274">
        <f>PRODUCT(F21:G21)</f>
        <v>0</v>
      </c>
    </row>
    <row r="22" spans="1:8" s="275" customFormat="1" ht="21" customHeight="1">
      <c r="A22" s="270" t="s">
        <v>139</v>
      </c>
      <c r="B22" s="270">
        <v>10</v>
      </c>
      <c r="C22" s="270" t="s">
        <v>201</v>
      </c>
      <c r="D22" s="271" t="s">
        <v>202</v>
      </c>
      <c r="E22" s="272" t="s">
        <v>137</v>
      </c>
      <c r="F22" s="273">
        <v>5.85</v>
      </c>
      <c r="G22" s="274">
        <v>0</v>
      </c>
      <c r="H22" s="274">
        <f aca="true" t="shared" si="1" ref="H22:H30">PRODUCT(F22:G22)</f>
        <v>0</v>
      </c>
    </row>
    <row r="23" spans="1:8" s="275" customFormat="1" ht="19.5" customHeight="1">
      <c r="A23" s="270" t="s">
        <v>139</v>
      </c>
      <c r="B23" s="270">
        <v>11</v>
      </c>
      <c r="C23" s="270" t="s">
        <v>200</v>
      </c>
      <c r="D23" s="271" t="s">
        <v>203</v>
      </c>
      <c r="E23" s="272" t="s">
        <v>137</v>
      </c>
      <c r="F23" s="273">
        <v>5.85</v>
      </c>
      <c r="G23" s="274">
        <v>0</v>
      </c>
      <c r="H23" s="274">
        <f t="shared" si="1"/>
        <v>0</v>
      </c>
    </row>
    <row r="24" spans="1:8" s="275" customFormat="1" ht="19.5" customHeight="1">
      <c r="A24" s="270" t="s">
        <v>139</v>
      </c>
      <c r="B24" s="270">
        <v>12</v>
      </c>
      <c r="C24" s="270" t="s">
        <v>216</v>
      </c>
      <c r="D24" s="271" t="s">
        <v>217</v>
      </c>
      <c r="E24" s="272" t="s">
        <v>137</v>
      </c>
      <c r="F24" s="273">
        <v>5.85</v>
      </c>
      <c r="G24" s="274">
        <v>0</v>
      </c>
      <c r="H24" s="274">
        <f t="shared" si="1"/>
        <v>0</v>
      </c>
    </row>
    <row r="25" spans="1:8" s="275" customFormat="1" ht="21" customHeight="1">
      <c r="A25" s="270" t="s">
        <v>139</v>
      </c>
      <c r="B25" s="270">
        <v>13</v>
      </c>
      <c r="C25" s="270" t="s">
        <v>205</v>
      </c>
      <c r="D25" s="271" t="s">
        <v>204</v>
      </c>
      <c r="E25" s="272" t="s">
        <v>137</v>
      </c>
      <c r="F25" s="273">
        <v>5.85</v>
      </c>
      <c r="G25" s="274">
        <v>0</v>
      </c>
      <c r="H25" s="274">
        <f t="shared" si="1"/>
        <v>0</v>
      </c>
    </row>
    <row r="26" spans="1:8" s="275" customFormat="1" ht="21" customHeight="1">
      <c r="A26" s="270" t="s">
        <v>139</v>
      </c>
      <c r="B26" s="270">
        <v>14</v>
      </c>
      <c r="C26" s="270" t="s">
        <v>206</v>
      </c>
      <c r="D26" s="271" t="s">
        <v>207</v>
      </c>
      <c r="E26" s="272" t="s">
        <v>137</v>
      </c>
      <c r="F26" s="273">
        <v>5.85</v>
      </c>
      <c r="G26" s="274">
        <v>0</v>
      </c>
      <c r="H26" s="274">
        <f t="shared" si="1"/>
        <v>0</v>
      </c>
    </row>
    <row r="27" spans="1:8" s="275" customFormat="1" ht="21" customHeight="1">
      <c r="A27" s="270" t="s">
        <v>139</v>
      </c>
      <c r="B27" s="270">
        <v>15</v>
      </c>
      <c r="C27" s="270" t="s">
        <v>213</v>
      </c>
      <c r="D27" s="271" t="s">
        <v>208</v>
      </c>
      <c r="E27" s="272" t="s">
        <v>137</v>
      </c>
      <c r="F27" s="273">
        <v>11.7</v>
      </c>
      <c r="G27" s="274">
        <v>0</v>
      </c>
      <c r="H27" s="274">
        <f t="shared" si="1"/>
        <v>0</v>
      </c>
    </row>
    <row r="28" spans="1:8" s="275" customFormat="1" ht="21" customHeight="1">
      <c r="A28" s="270" t="s">
        <v>139</v>
      </c>
      <c r="B28" s="270">
        <v>16</v>
      </c>
      <c r="C28" s="270" t="s">
        <v>214</v>
      </c>
      <c r="D28" s="271" t="s">
        <v>209</v>
      </c>
      <c r="E28" s="272" t="s">
        <v>137</v>
      </c>
      <c r="F28" s="273">
        <v>5.85</v>
      </c>
      <c r="G28" s="274">
        <v>0</v>
      </c>
      <c r="H28" s="274">
        <f t="shared" si="1"/>
        <v>0</v>
      </c>
    </row>
    <row r="29" spans="1:8" s="275" customFormat="1" ht="21" customHeight="1">
      <c r="A29" s="270" t="s">
        <v>139</v>
      </c>
      <c r="B29" s="270">
        <v>17</v>
      </c>
      <c r="C29" s="270" t="s">
        <v>215</v>
      </c>
      <c r="D29" s="271" t="s">
        <v>210</v>
      </c>
      <c r="E29" s="272" t="s">
        <v>137</v>
      </c>
      <c r="F29" s="273">
        <v>5.85</v>
      </c>
      <c r="G29" s="274">
        <v>0</v>
      </c>
      <c r="H29" s="274">
        <f t="shared" si="1"/>
        <v>0</v>
      </c>
    </row>
    <row r="30" spans="1:8" s="275" customFormat="1" ht="21" customHeight="1" thickBot="1">
      <c r="A30" s="270" t="s">
        <v>139</v>
      </c>
      <c r="B30" s="270">
        <v>18</v>
      </c>
      <c r="C30" s="270" t="s">
        <v>211</v>
      </c>
      <c r="D30" s="271" t="s">
        <v>212</v>
      </c>
      <c r="E30" s="272" t="s">
        <v>129</v>
      </c>
      <c r="F30" s="273">
        <v>29.4</v>
      </c>
      <c r="G30" s="274">
        <v>0</v>
      </c>
      <c r="H30" s="274">
        <f t="shared" si="1"/>
        <v>0</v>
      </c>
    </row>
    <row r="31" spans="1:8" s="236" customFormat="1" ht="18.75" customHeight="1" thickBot="1">
      <c r="A31" s="231"/>
      <c r="B31" s="231"/>
      <c r="C31" s="232">
        <v>62</v>
      </c>
      <c r="D31" s="233" t="s">
        <v>179</v>
      </c>
      <c r="E31" s="231"/>
      <c r="F31" s="234"/>
      <c r="G31" s="235"/>
      <c r="H31" s="240">
        <f>SUM(H21:H30)</f>
        <v>0</v>
      </c>
    </row>
    <row r="32" spans="1:8" s="236" customFormat="1" ht="13.5" customHeight="1">
      <c r="A32" s="231"/>
      <c r="B32" s="231"/>
      <c r="C32" s="231"/>
      <c r="D32" s="237"/>
      <c r="E32" s="241"/>
      <c r="F32" s="242"/>
      <c r="G32" s="243"/>
      <c r="H32" s="243"/>
    </row>
    <row r="33" spans="1:8" s="236" customFormat="1" ht="18.75" customHeight="1">
      <c r="A33" s="231"/>
      <c r="B33" s="231"/>
      <c r="C33" s="232">
        <v>99</v>
      </c>
      <c r="D33" s="233" t="s">
        <v>127</v>
      </c>
      <c r="E33" s="231"/>
      <c r="F33" s="234"/>
      <c r="G33" s="235"/>
      <c r="H33" s="235"/>
    </row>
    <row r="34" spans="1:8" s="236" customFormat="1" ht="18.75" customHeight="1" thickBot="1">
      <c r="A34" s="231" t="s">
        <v>139</v>
      </c>
      <c r="B34" s="231">
        <v>19</v>
      </c>
      <c r="C34" s="231" t="s">
        <v>141</v>
      </c>
      <c r="D34" s="237" t="s">
        <v>218</v>
      </c>
      <c r="E34" s="238" t="s">
        <v>138</v>
      </c>
      <c r="F34" s="263">
        <v>0.087</v>
      </c>
      <c r="G34" s="239">
        <v>0</v>
      </c>
      <c r="H34" s="239">
        <f>PRODUCT(F34:G34)</f>
        <v>0</v>
      </c>
    </row>
    <row r="35" spans="1:8" s="236" customFormat="1" ht="18.75" customHeight="1" thickBot="1">
      <c r="A35" s="231"/>
      <c r="B35" s="231"/>
      <c r="C35" s="232">
        <v>99</v>
      </c>
      <c r="D35" s="233" t="s">
        <v>142</v>
      </c>
      <c r="E35" s="231"/>
      <c r="F35" s="234"/>
      <c r="G35" s="235"/>
      <c r="H35" s="240">
        <f>SUM(H34)</f>
        <v>0</v>
      </c>
    </row>
    <row r="36" spans="1:8" s="236" customFormat="1" ht="18.75" customHeight="1">
      <c r="A36" s="231"/>
      <c r="B36" s="231"/>
      <c r="C36" s="232"/>
      <c r="D36" s="233"/>
      <c r="E36" s="231"/>
      <c r="F36" s="234"/>
      <c r="G36" s="235"/>
      <c r="H36" s="269"/>
    </row>
    <row r="37" spans="1:8" s="236" customFormat="1" ht="18.75" customHeight="1">
      <c r="A37" s="231"/>
      <c r="B37" s="231"/>
      <c r="C37" s="232" t="s">
        <v>175</v>
      </c>
      <c r="D37" s="233" t="s">
        <v>180</v>
      </c>
      <c r="E37" s="231"/>
      <c r="F37" s="234"/>
      <c r="G37" s="235"/>
      <c r="H37" s="235"/>
    </row>
    <row r="38" spans="1:8" s="275" customFormat="1" ht="21" customHeight="1">
      <c r="A38" s="270" t="s">
        <v>170</v>
      </c>
      <c r="B38" s="270">
        <v>20</v>
      </c>
      <c r="C38" s="270" t="s">
        <v>219</v>
      </c>
      <c r="D38" s="271" t="s">
        <v>220</v>
      </c>
      <c r="E38" s="272" t="s">
        <v>137</v>
      </c>
      <c r="F38" s="273">
        <v>10.5</v>
      </c>
      <c r="G38" s="274">
        <v>0</v>
      </c>
      <c r="H38" s="274">
        <f>PRODUCT(F38:G38)</f>
        <v>0</v>
      </c>
    </row>
    <row r="39" spans="1:8" s="275" customFormat="1" ht="21" customHeight="1">
      <c r="A39" s="270" t="s">
        <v>170</v>
      </c>
      <c r="B39" s="270">
        <v>21</v>
      </c>
      <c r="C39" s="270" t="s">
        <v>223</v>
      </c>
      <c r="D39" s="271" t="s">
        <v>221</v>
      </c>
      <c r="E39" s="272" t="s">
        <v>137</v>
      </c>
      <c r="F39" s="273">
        <v>8.25</v>
      </c>
      <c r="G39" s="274">
        <v>0</v>
      </c>
      <c r="H39" s="274">
        <f aca="true" t="shared" si="2" ref="H39:H44">PRODUCT(F39:G39)</f>
        <v>0</v>
      </c>
    </row>
    <row r="40" spans="1:8" s="275" customFormat="1" ht="21" customHeight="1">
      <c r="A40" s="270" t="s">
        <v>170</v>
      </c>
      <c r="B40" s="270">
        <v>22</v>
      </c>
      <c r="C40" s="270" t="s">
        <v>224</v>
      </c>
      <c r="D40" s="271" t="s">
        <v>222</v>
      </c>
      <c r="E40" s="272" t="s">
        <v>129</v>
      </c>
      <c r="F40" s="273">
        <v>10.44</v>
      </c>
      <c r="G40" s="274">
        <v>0</v>
      </c>
      <c r="H40" s="274">
        <f t="shared" si="2"/>
        <v>0</v>
      </c>
    </row>
    <row r="41" spans="1:8" s="275" customFormat="1" ht="21" customHeight="1">
      <c r="A41" s="270" t="s">
        <v>170</v>
      </c>
      <c r="B41" s="270">
        <v>23</v>
      </c>
      <c r="C41" s="270" t="s">
        <v>225</v>
      </c>
      <c r="D41" s="271" t="s">
        <v>226</v>
      </c>
      <c r="E41" s="272" t="s">
        <v>138</v>
      </c>
      <c r="F41" s="273">
        <v>2.253</v>
      </c>
      <c r="G41" s="274">
        <v>0</v>
      </c>
      <c r="H41" s="274">
        <f t="shared" si="2"/>
        <v>0</v>
      </c>
    </row>
    <row r="42" spans="1:8" s="275" customFormat="1" ht="21" customHeight="1">
      <c r="A42" s="270" t="s">
        <v>170</v>
      </c>
      <c r="B42" s="270">
        <v>24</v>
      </c>
      <c r="C42" s="270" t="s">
        <v>227</v>
      </c>
      <c r="D42" s="271" t="s">
        <v>228</v>
      </c>
      <c r="E42" s="272" t="s">
        <v>138</v>
      </c>
      <c r="F42" s="273">
        <v>42.807</v>
      </c>
      <c r="G42" s="274">
        <v>0</v>
      </c>
      <c r="H42" s="274">
        <f t="shared" si="2"/>
        <v>0</v>
      </c>
    </row>
    <row r="43" spans="1:8" s="275" customFormat="1" ht="21" customHeight="1">
      <c r="A43" s="270" t="s">
        <v>170</v>
      </c>
      <c r="B43" s="270">
        <v>25</v>
      </c>
      <c r="C43" s="270" t="s">
        <v>230</v>
      </c>
      <c r="D43" s="271" t="s">
        <v>229</v>
      </c>
      <c r="E43" s="272" t="s">
        <v>138</v>
      </c>
      <c r="F43" s="273">
        <v>2.253</v>
      </c>
      <c r="G43" s="274">
        <v>0</v>
      </c>
      <c r="H43" s="274">
        <f t="shared" si="2"/>
        <v>0</v>
      </c>
    </row>
    <row r="44" spans="1:8" s="275" customFormat="1" ht="21" customHeight="1" thickBot="1">
      <c r="A44" s="270" t="s">
        <v>170</v>
      </c>
      <c r="B44" s="270">
        <v>26</v>
      </c>
      <c r="C44" s="270" t="s">
        <v>231</v>
      </c>
      <c r="D44" s="271" t="s">
        <v>232</v>
      </c>
      <c r="E44" s="272" t="s">
        <v>137</v>
      </c>
      <c r="F44" s="273">
        <v>8.25</v>
      </c>
      <c r="G44" s="274">
        <v>0</v>
      </c>
      <c r="H44" s="274">
        <f t="shared" si="2"/>
        <v>0</v>
      </c>
    </row>
    <row r="45" spans="1:8" s="236" customFormat="1" ht="18.75" customHeight="1" thickBot="1">
      <c r="A45" s="231"/>
      <c r="B45" s="231"/>
      <c r="C45" s="232" t="s">
        <v>175</v>
      </c>
      <c r="D45" s="233" t="s">
        <v>181</v>
      </c>
      <c r="E45" s="231"/>
      <c r="F45" s="234"/>
      <c r="G45" s="235"/>
      <c r="H45" s="240">
        <f>SUM(H38:H44)</f>
        <v>0</v>
      </c>
    </row>
    <row r="46" spans="1:8" s="236" customFormat="1" ht="13.5" customHeight="1">
      <c r="A46" s="231"/>
      <c r="B46" s="231"/>
      <c r="C46" s="231"/>
      <c r="D46" s="237"/>
      <c r="E46" s="231"/>
      <c r="F46" s="234"/>
      <c r="G46" s="235"/>
      <c r="H46" s="235"/>
    </row>
    <row r="47" spans="1:8" s="236" customFormat="1" ht="18.75" customHeight="1">
      <c r="A47" s="231"/>
      <c r="B47" s="231"/>
      <c r="C47" s="232" t="s">
        <v>175</v>
      </c>
      <c r="D47" s="233" t="s">
        <v>176</v>
      </c>
      <c r="E47" s="231"/>
      <c r="F47" s="234"/>
      <c r="G47" s="235"/>
      <c r="H47" s="235"/>
    </row>
    <row r="48" spans="1:8" s="275" customFormat="1" ht="21" customHeight="1">
      <c r="A48" s="270" t="s">
        <v>170</v>
      </c>
      <c r="B48" s="270">
        <v>27</v>
      </c>
      <c r="C48" s="270" t="s">
        <v>233</v>
      </c>
      <c r="D48" s="271" t="s">
        <v>234</v>
      </c>
      <c r="E48" s="272" t="s">
        <v>137</v>
      </c>
      <c r="F48" s="273">
        <v>10.5</v>
      </c>
      <c r="G48" s="274">
        <v>0</v>
      </c>
      <c r="H48" s="274">
        <f>PRODUCT(F48:G48)</f>
        <v>0</v>
      </c>
    </row>
    <row r="49" spans="1:8" s="281" customFormat="1" ht="18.75" customHeight="1">
      <c r="A49" s="276" t="s">
        <v>170</v>
      </c>
      <c r="B49" s="276">
        <v>28</v>
      </c>
      <c r="C49" s="276" t="s">
        <v>249</v>
      </c>
      <c r="D49" s="277" t="s">
        <v>250</v>
      </c>
      <c r="E49" s="278" t="s">
        <v>137</v>
      </c>
      <c r="F49" s="279">
        <v>8.25</v>
      </c>
      <c r="G49" s="280">
        <v>0</v>
      </c>
      <c r="H49" s="274">
        <f aca="true" t="shared" si="3" ref="H49:H58">PRODUCT(F49:G49)</f>
        <v>0</v>
      </c>
    </row>
    <row r="50" spans="1:8" s="236" customFormat="1" ht="45" customHeight="1">
      <c r="A50" s="231" t="s">
        <v>170</v>
      </c>
      <c r="B50" s="231">
        <v>29</v>
      </c>
      <c r="C50" s="231" t="s">
        <v>235</v>
      </c>
      <c r="D50" s="237" t="s">
        <v>236</v>
      </c>
      <c r="E50" s="238" t="s">
        <v>137</v>
      </c>
      <c r="F50" s="263">
        <v>8.25</v>
      </c>
      <c r="G50" s="239">
        <v>0</v>
      </c>
      <c r="H50" s="274">
        <f t="shared" si="3"/>
        <v>0</v>
      </c>
    </row>
    <row r="51" spans="1:8" s="275" customFormat="1" ht="21" customHeight="1">
      <c r="A51" s="270" t="s">
        <v>170</v>
      </c>
      <c r="B51" s="270">
        <v>30</v>
      </c>
      <c r="C51" s="282" t="s">
        <v>171</v>
      </c>
      <c r="D51" s="271" t="s">
        <v>237</v>
      </c>
      <c r="E51" s="272" t="s">
        <v>137</v>
      </c>
      <c r="F51" s="273">
        <v>0.9</v>
      </c>
      <c r="G51" s="274">
        <v>0</v>
      </c>
      <c r="H51" s="274">
        <f t="shared" si="3"/>
        <v>0</v>
      </c>
    </row>
    <row r="52" spans="1:8" s="236" customFormat="1" ht="30" customHeight="1">
      <c r="A52" s="231" t="s">
        <v>170</v>
      </c>
      <c r="B52" s="231">
        <v>31</v>
      </c>
      <c r="C52" s="231" t="s">
        <v>238</v>
      </c>
      <c r="D52" s="237" t="s">
        <v>239</v>
      </c>
      <c r="E52" s="238" t="s">
        <v>129</v>
      </c>
      <c r="F52" s="263">
        <v>22.3</v>
      </c>
      <c r="G52" s="239">
        <v>0</v>
      </c>
      <c r="H52" s="274">
        <f t="shared" si="3"/>
        <v>0</v>
      </c>
    </row>
    <row r="53" spans="1:8" s="275" customFormat="1" ht="21" customHeight="1">
      <c r="A53" s="270" t="s">
        <v>170</v>
      </c>
      <c r="B53" s="270">
        <v>32</v>
      </c>
      <c r="C53" s="282">
        <v>592173050</v>
      </c>
      <c r="D53" s="271" t="s">
        <v>240</v>
      </c>
      <c r="E53" s="272" t="s">
        <v>136</v>
      </c>
      <c r="F53" s="273">
        <v>46</v>
      </c>
      <c r="G53" s="274">
        <v>0</v>
      </c>
      <c r="H53" s="274">
        <f t="shared" si="3"/>
        <v>0</v>
      </c>
    </row>
    <row r="54" spans="1:8" s="275" customFormat="1" ht="21" customHeight="1">
      <c r="A54" s="270" t="s">
        <v>170</v>
      </c>
      <c r="B54" s="270">
        <v>33</v>
      </c>
      <c r="C54" s="270" t="s">
        <v>241</v>
      </c>
      <c r="D54" s="271" t="s">
        <v>243</v>
      </c>
      <c r="E54" s="272" t="s">
        <v>136</v>
      </c>
      <c r="F54" s="273">
        <v>1</v>
      </c>
      <c r="G54" s="274">
        <v>0</v>
      </c>
      <c r="H54" s="274">
        <f t="shared" si="3"/>
        <v>0</v>
      </c>
    </row>
    <row r="55" spans="1:8" s="275" customFormat="1" ht="21" customHeight="1">
      <c r="A55" s="270" t="s">
        <v>170</v>
      </c>
      <c r="B55" s="270">
        <v>34</v>
      </c>
      <c r="C55" s="270" t="s">
        <v>242</v>
      </c>
      <c r="D55" s="271" t="s">
        <v>244</v>
      </c>
      <c r="E55" s="272" t="s">
        <v>136</v>
      </c>
      <c r="F55" s="273">
        <v>1</v>
      </c>
      <c r="G55" s="274">
        <v>0</v>
      </c>
      <c r="H55" s="274">
        <f t="shared" si="3"/>
        <v>0</v>
      </c>
    </row>
    <row r="56" spans="1:8" s="275" customFormat="1" ht="21" customHeight="1">
      <c r="A56" s="270" t="s">
        <v>170</v>
      </c>
      <c r="B56" s="270">
        <v>35</v>
      </c>
      <c r="C56" s="270" t="s">
        <v>245</v>
      </c>
      <c r="D56" s="271" t="s">
        <v>246</v>
      </c>
      <c r="E56" s="272" t="s">
        <v>140</v>
      </c>
      <c r="F56" s="273">
        <v>1</v>
      </c>
      <c r="G56" s="274">
        <v>0</v>
      </c>
      <c r="H56" s="274">
        <f t="shared" si="3"/>
        <v>0</v>
      </c>
    </row>
    <row r="57" spans="1:8" s="275" customFormat="1" ht="21" customHeight="1">
      <c r="A57" s="270" t="s">
        <v>139</v>
      </c>
      <c r="B57" s="270">
        <v>36</v>
      </c>
      <c r="C57" s="270" t="s">
        <v>247</v>
      </c>
      <c r="D57" s="271" t="s">
        <v>248</v>
      </c>
      <c r="E57" s="272" t="s">
        <v>55</v>
      </c>
      <c r="F57" s="273">
        <v>2</v>
      </c>
      <c r="G57" s="274">
        <v>0</v>
      </c>
      <c r="H57" s="274">
        <f t="shared" si="3"/>
        <v>0</v>
      </c>
    </row>
    <row r="58" spans="1:8" s="287" customFormat="1" ht="21" customHeight="1" thickBot="1">
      <c r="A58" s="283" t="s">
        <v>170</v>
      </c>
      <c r="B58" s="283">
        <v>37</v>
      </c>
      <c r="C58" s="283" t="s">
        <v>251</v>
      </c>
      <c r="D58" s="284" t="s">
        <v>252</v>
      </c>
      <c r="E58" s="285" t="s">
        <v>138</v>
      </c>
      <c r="F58" s="288">
        <v>8.953</v>
      </c>
      <c r="G58" s="286">
        <v>0</v>
      </c>
      <c r="H58" s="274">
        <f t="shared" si="3"/>
        <v>0</v>
      </c>
    </row>
    <row r="59" spans="1:8" s="236" customFormat="1" ht="18.75" customHeight="1" thickBot="1">
      <c r="A59" s="231"/>
      <c r="B59" s="231"/>
      <c r="C59" s="232" t="s">
        <v>175</v>
      </c>
      <c r="D59" s="233" t="s">
        <v>177</v>
      </c>
      <c r="E59" s="231"/>
      <c r="F59" s="234"/>
      <c r="G59" s="235"/>
      <c r="H59" s="240">
        <f>SUM(H48:H58)</f>
        <v>0</v>
      </c>
    </row>
    <row r="60" spans="1:8" s="236" customFormat="1" ht="13.5" customHeight="1">
      <c r="A60" s="231"/>
      <c r="B60" s="231"/>
      <c r="C60" s="231"/>
      <c r="D60" s="237"/>
      <c r="E60" s="231"/>
      <c r="F60" s="234"/>
      <c r="G60" s="235"/>
      <c r="H60" s="235"/>
    </row>
    <row r="61" spans="1:8" s="236" customFormat="1" ht="15.75" customHeight="1">
      <c r="A61" s="231"/>
      <c r="B61" s="231"/>
      <c r="C61" s="231"/>
      <c r="D61" s="237"/>
      <c r="E61" s="241"/>
      <c r="F61" s="242"/>
      <c r="G61" s="243"/>
      <c r="H61" s="243"/>
    </row>
    <row r="62" spans="1:8" s="236" customFormat="1" ht="22.5" customHeight="1">
      <c r="A62" s="231"/>
      <c r="B62" s="231"/>
      <c r="C62" s="232" t="s">
        <v>53</v>
      </c>
      <c r="D62" s="233" t="s">
        <v>143</v>
      </c>
      <c r="E62" s="231"/>
      <c r="F62" s="234"/>
      <c r="G62" s="235"/>
      <c r="H62" s="235"/>
    </row>
    <row r="63" spans="1:8" s="251" customFormat="1" ht="16.5" customHeight="1">
      <c r="A63" s="247"/>
      <c r="B63" s="247"/>
      <c r="C63" s="247" t="s">
        <v>53</v>
      </c>
      <c r="D63" s="248" t="s">
        <v>144</v>
      </c>
      <c r="E63" s="247"/>
      <c r="F63" s="249"/>
      <c r="G63" s="250"/>
      <c r="H63" s="250"/>
    </row>
    <row r="64" spans="1:8" s="236" customFormat="1" ht="60" customHeight="1">
      <c r="A64" s="231"/>
      <c r="B64" s="231">
        <v>38</v>
      </c>
      <c r="C64" s="231" t="s">
        <v>145</v>
      </c>
      <c r="D64" s="237" t="s">
        <v>166</v>
      </c>
      <c r="E64" s="244" t="s">
        <v>152</v>
      </c>
      <c r="F64" s="263">
        <v>1</v>
      </c>
      <c r="G64" s="239">
        <v>0</v>
      </c>
      <c r="H64" s="239">
        <f>PRODUCT(F64:G64)</f>
        <v>0</v>
      </c>
    </row>
    <row r="65" spans="1:8" s="236" customFormat="1" ht="44.25" customHeight="1" thickBot="1">
      <c r="A65" s="231"/>
      <c r="B65" s="231">
        <v>39</v>
      </c>
      <c r="C65" s="231" t="s">
        <v>146</v>
      </c>
      <c r="D65" s="237" t="s">
        <v>151</v>
      </c>
      <c r="E65" s="244" t="s">
        <v>152</v>
      </c>
      <c r="F65" s="263">
        <v>1</v>
      </c>
      <c r="G65" s="239">
        <v>0</v>
      </c>
      <c r="H65" s="239">
        <f>PRODUCT(F65:G65)</f>
        <v>0</v>
      </c>
    </row>
    <row r="66" spans="1:8" s="236" customFormat="1" ht="18.75" customHeight="1" thickBot="1">
      <c r="A66" s="231"/>
      <c r="B66" s="231"/>
      <c r="C66" s="231"/>
      <c r="D66" s="233" t="s">
        <v>147</v>
      </c>
      <c r="E66" s="231"/>
      <c r="F66" s="234"/>
      <c r="G66" s="235"/>
      <c r="H66" s="240">
        <f>SUM(H64:H65)</f>
        <v>0</v>
      </c>
    </row>
    <row r="67" spans="1:8" s="236" customFormat="1" ht="23.25" customHeight="1">
      <c r="A67" s="231"/>
      <c r="B67" s="231"/>
      <c r="C67" s="231"/>
      <c r="D67" s="237"/>
      <c r="E67" s="231"/>
      <c r="F67" s="234"/>
      <c r="G67" s="235"/>
      <c r="H67" s="235"/>
    </row>
    <row r="68" spans="1:8" s="236" customFormat="1" ht="18.75" customHeight="1">
      <c r="A68" s="231"/>
      <c r="B68" s="231"/>
      <c r="C68" s="231"/>
      <c r="D68" s="237" t="s">
        <v>153</v>
      </c>
      <c r="E68" s="245"/>
      <c r="F68" s="234"/>
      <c r="G68" s="235"/>
      <c r="H68" s="235"/>
    </row>
    <row r="69" spans="1:8" s="236" customFormat="1" ht="18.75" customHeight="1">
      <c r="A69" s="231"/>
      <c r="B69" s="231"/>
      <c r="C69" s="231"/>
      <c r="D69" s="265" t="s">
        <v>154</v>
      </c>
      <c r="E69" s="245"/>
      <c r="F69" s="234"/>
      <c r="G69" s="235"/>
      <c r="H69" s="235"/>
    </row>
    <row r="70" spans="1:8" s="236" customFormat="1" ht="18.75" customHeight="1">
      <c r="A70" s="231"/>
      <c r="B70" s="231"/>
      <c r="C70" s="231"/>
      <c r="D70" s="237" t="s">
        <v>167</v>
      </c>
      <c r="E70" s="245"/>
      <c r="F70" s="234"/>
      <c r="G70" s="235"/>
      <c r="H70" s="235"/>
    </row>
    <row r="71" spans="1:8" s="236" customFormat="1" ht="18.75" customHeight="1">
      <c r="A71" s="231"/>
      <c r="B71" s="231"/>
      <c r="C71" s="231"/>
      <c r="D71" s="237"/>
      <c r="E71" s="245"/>
      <c r="F71" s="234"/>
      <c r="G71" s="235"/>
      <c r="H71" s="235"/>
    </row>
    <row r="72" spans="1:8" s="236" customFormat="1" ht="18.75" customHeight="1">
      <c r="A72" s="231"/>
      <c r="B72" s="231"/>
      <c r="C72" s="231"/>
      <c r="D72" s="237"/>
      <c r="E72" s="245"/>
      <c r="F72" s="234"/>
      <c r="G72" s="235"/>
      <c r="H72" s="235"/>
    </row>
    <row r="73" spans="1:8" s="236" customFormat="1" ht="18.75" customHeight="1">
      <c r="A73" s="231"/>
      <c r="B73" s="231"/>
      <c r="C73" s="231"/>
      <c r="D73" s="237"/>
      <c r="E73" s="245"/>
      <c r="F73" s="234"/>
      <c r="G73" s="235"/>
      <c r="H73" s="235"/>
    </row>
    <row r="74" spans="1:8" s="236" customFormat="1" ht="18.75" customHeight="1">
      <c r="A74" s="231"/>
      <c r="B74" s="231"/>
      <c r="C74" s="231"/>
      <c r="D74" s="237"/>
      <c r="E74" s="245"/>
      <c r="F74" s="234"/>
      <c r="G74" s="235"/>
      <c r="H74" s="235"/>
    </row>
    <row r="75" spans="1:8" s="236" customFormat="1" ht="18.75" customHeight="1">
      <c r="A75" s="231"/>
      <c r="B75" s="231"/>
      <c r="C75" s="231"/>
      <c r="D75" s="237"/>
      <c r="E75" s="245"/>
      <c r="F75" s="234"/>
      <c r="G75" s="235"/>
      <c r="H75" s="235"/>
    </row>
    <row r="76" spans="1:8" s="236" customFormat="1" ht="18.75" customHeight="1">
      <c r="A76" s="231"/>
      <c r="B76" s="231"/>
      <c r="C76" s="231"/>
      <c r="D76" s="237"/>
      <c r="E76" s="245"/>
      <c r="F76" s="234"/>
      <c r="G76" s="235"/>
      <c r="H76" s="235"/>
    </row>
    <row r="77" spans="1:8" s="236" customFormat="1" ht="18.75" customHeight="1">
      <c r="A77" s="231"/>
      <c r="B77" s="231"/>
      <c r="C77" s="231"/>
      <c r="D77" s="237"/>
      <c r="E77" s="245"/>
      <c r="F77" s="234"/>
      <c r="G77" s="235"/>
      <c r="H77" s="235"/>
    </row>
    <row r="78" spans="1:8" s="236" customFormat="1" ht="18.75" customHeight="1">
      <c r="A78" s="231"/>
      <c r="B78" s="231"/>
      <c r="C78" s="231"/>
      <c r="D78" s="237"/>
      <c r="E78" s="245"/>
      <c r="F78" s="234"/>
      <c r="G78" s="235"/>
      <c r="H78" s="235"/>
    </row>
    <row r="79" spans="1:8" s="236" customFormat="1" ht="18.75" customHeight="1">
      <c r="A79" s="231"/>
      <c r="B79" s="231"/>
      <c r="C79" s="231"/>
      <c r="D79" s="237"/>
      <c r="E79" s="245"/>
      <c r="F79" s="234"/>
      <c r="G79" s="235"/>
      <c r="H79" s="235"/>
    </row>
    <row r="80" spans="1:8" s="236" customFormat="1" ht="18.75" customHeight="1">
      <c r="A80" s="231"/>
      <c r="B80" s="231"/>
      <c r="C80" s="231"/>
      <c r="D80" s="237"/>
      <c r="E80" s="245"/>
      <c r="F80" s="234"/>
      <c r="G80" s="235"/>
      <c r="H80" s="235"/>
    </row>
    <row r="81" spans="1:8" s="236" customFormat="1" ht="18.75" customHeight="1">
      <c r="A81" s="231"/>
      <c r="B81" s="231"/>
      <c r="C81" s="231"/>
      <c r="D81" s="237"/>
      <c r="E81" s="245"/>
      <c r="F81" s="234"/>
      <c r="G81" s="235"/>
      <c r="H81" s="235"/>
    </row>
    <row r="82" spans="1:8" s="236" customFormat="1" ht="18.75" customHeight="1">
      <c r="A82" s="231"/>
      <c r="B82" s="231"/>
      <c r="C82" s="231"/>
      <c r="D82" s="237"/>
      <c r="E82" s="231"/>
      <c r="F82" s="234"/>
      <c r="G82" s="235"/>
      <c r="H82" s="235"/>
    </row>
    <row r="83" spans="1:8" s="236" customFormat="1" ht="18.75" customHeight="1">
      <c r="A83" s="231"/>
      <c r="B83" s="231"/>
      <c r="C83" s="231"/>
      <c r="D83" s="237"/>
      <c r="E83" s="231"/>
      <c r="F83" s="234"/>
      <c r="G83" s="235"/>
      <c r="H83" s="235"/>
    </row>
    <row r="84" spans="1:8" s="236" customFormat="1" ht="18.75" customHeight="1">
      <c r="A84" s="231"/>
      <c r="B84" s="231"/>
      <c r="C84" s="231"/>
      <c r="D84" s="237"/>
      <c r="E84" s="231"/>
      <c r="F84" s="234"/>
      <c r="G84" s="235"/>
      <c r="H84" s="235"/>
    </row>
    <row r="85" spans="1:8" s="236" customFormat="1" ht="18.75" customHeight="1">
      <c r="A85" s="231"/>
      <c r="B85" s="231"/>
      <c r="C85" s="231"/>
      <c r="D85" s="237"/>
      <c r="E85" s="231"/>
      <c r="F85" s="234"/>
      <c r="G85" s="235"/>
      <c r="H85" s="235"/>
    </row>
    <row r="86" spans="1:8" s="236" customFormat="1" ht="18.75" customHeight="1">
      <c r="A86" s="231"/>
      <c r="B86" s="231"/>
      <c r="C86" s="231"/>
      <c r="D86" s="237"/>
      <c r="E86" s="231"/>
      <c r="F86" s="234"/>
      <c r="G86" s="235"/>
      <c r="H86" s="235"/>
    </row>
    <row r="87" spans="1:8" s="236" customFormat="1" ht="18.75" customHeight="1">
      <c r="A87" s="231"/>
      <c r="B87" s="231"/>
      <c r="C87" s="231"/>
      <c r="D87" s="237"/>
      <c r="E87" s="231"/>
      <c r="F87" s="234"/>
      <c r="G87" s="235"/>
      <c r="H87" s="235"/>
    </row>
    <row r="88" spans="1:8" s="236" customFormat="1" ht="18.75" customHeight="1">
      <c r="A88" s="231"/>
      <c r="B88" s="231"/>
      <c r="C88" s="231"/>
      <c r="D88" s="237"/>
      <c r="E88" s="231"/>
      <c r="F88" s="234"/>
      <c r="G88" s="235"/>
      <c r="H88" s="235"/>
    </row>
    <row r="89" spans="1:8" s="236" customFormat="1" ht="18.75" customHeight="1">
      <c r="A89" s="231"/>
      <c r="B89" s="231"/>
      <c r="C89" s="231"/>
      <c r="D89" s="237"/>
      <c r="E89" s="231"/>
      <c r="F89" s="234"/>
      <c r="G89" s="235"/>
      <c r="H89" s="235"/>
    </row>
    <row r="90" spans="1:8" s="236" customFormat="1" ht="18.75" customHeight="1">
      <c r="A90" s="231"/>
      <c r="B90" s="231"/>
      <c r="C90" s="231"/>
      <c r="D90" s="237"/>
      <c r="E90" s="231"/>
      <c r="F90" s="234"/>
      <c r="G90" s="235"/>
      <c r="H90" s="235"/>
    </row>
    <row r="91" spans="1:8" s="236" customFormat="1" ht="18.75" customHeight="1">
      <c r="A91" s="231"/>
      <c r="B91" s="231"/>
      <c r="C91" s="231"/>
      <c r="D91" s="237"/>
      <c r="E91" s="231"/>
      <c r="F91" s="234"/>
      <c r="G91" s="235"/>
      <c r="H91" s="235"/>
    </row>
    <row r="92" spans="1:8" s="236" customFormat="1" ht="18.75" customHeight="1">
      <c r="A92" s="231"/>
      <c r="B92" s="231"/>
      <c r="C92" s="231"/>
      <c r="D92" s="237"/>
      <c r="E92" s="231"/>
      <c r="F92" s="234"/>
      <c r="G92" s="235"/>
      <c r="H92" s="235"/>
    </row>
    <row r="93" spans="1:8" s="236" customFormat="1" ht="18.75" customHeight="1">
      <c r="A93" s="231"/>
      <c r="B93" s="231"/>
      <c r="C93" s="231"/>
      <c r="D93" s="237"/>
      <c r="E93" s="231"/>
      <c r="F93" s="234"/>
      <c r="G93" s="235"/>
      <c r="H93" s="235"/>
    </row>
    <row r="94" spans="1:8" s="236" customFormat="1" ht="18.75" customHeight="1">
      <c r="A94" s="231"/>
      <c r="B94" s="231"/>
      <c r="C94" s="231"/>
      <c r="D94" s="237"/>
      <c r="E94" s="231"/>
      <c r="F94" s="234"/>
      <c r="G94" s="235"/>
      <c r="H94" s="235"/>
    </row>
    <row r="95" spans="1:8" s="236" customFormat="1" ht="18.75" customHeight="1">
      <c r="A95" s="231"/>
      <c r="B95" s="231"/>
      <c r="C95" s="231"/>
      <c r="D95" s="237"/>
      <c r="E95" s="231"/>
      <c r="F95" s="234"/>
      <c r="G95" s="235"/>
      <c r="H95" s="235"/>
    </row>
    <row r="96" spans="1:8" s="236" customFormat="1" ht="18.75" customHeight="1">
      <c r="A96" s="231"/>
      <c r="B96" s="231"/>
      <c r="C96" s="231"/>
      <c r="D96" s="237"/>
      <c r="E96" s="231"/>
      <c r="F96" s="234"/>
      <c r="G96" s="235"/>
      <c r="H96" s="235"/>
    </row>
    <row r="97" spans="1:8" s="236" customFormat="1" ht="18.75" customHeight="1">
      <c r="A97" s="231"/>
      <c r="B97" s="231"/>
      <c r="C97" s="231"/>
      <c r="D97" s="237"/>
      <c r="E97" s="231"/>
      <c r="F97" s="234"/>
      <c r="G97" s="235"/>
      <c r="H97" s="235"/>
    </row>
    <row r="98" spans="1:8" s="236" customFormat="1" ht="18.75" customHeight="1">
      <c r="A98" s="231"/>
      <c r="B98" s="231"/>
      <c r="C98" s="231"/>
      <c r="D98" s="237"/>
      <c r="E98" s="231"/>
      <c r="F98" s="234"/>
      <c r="G98" s="235"/>
      <c r="H98" s="235"/>
    </row>
    <row r="99" spans="1:8" s="236" customFormat="1" ht="18.75" customHeight="1">
      <c r="A99" s="231"/>
      <c r="B99" s="231"/>
      <c r="C99" s="231"/>
      <c r="D99" s="237"/>
      <c r="E99" s="231"/>
      <c r="F99" s="234"/>
      <c r="G99" s="235"/>
      <c r="H99" s="235"/>
    </row>
    <row r="100" spans="1:8" s="236" customFormat="1" ht="18.75" customHeight="1">
      <c r="A100" s="231"/>
      <c r="B100" s="231"/>
      <c r="C100" s="231"/>
      <c r="D100" s="237"/>
      <c r="E100" s="231"/>
      <c r="F100" s="234"/>
      <c r="G100" s="235"/>
      <c r="H100" s="235"/>
    </row>
    <row r="101" spans="1:8" s="236" customFormat="1" ht="18.75" customHeight="1">
      <c r="A101" s="231"/>
      <c r="B101" s="231"/>
      <c r="C101" s="231"/>
      <c r="D101" s="237"/>
      <c r="E101" s="231"/>
      <c r="F101" s="234"/>
      <c r="G101" s="235"/>
      <c r="H101" s="235"/>
    </row>
    <row r="102" spans="1:8" s="236" customFormat="1" ht="18.75" customHeight="1">
      <c r="A102" s="231"/>
      <c r="B102" s="231"/>
      <c r="C102" s="231"/>
      <c r="D102" s="237"/>
      <c r="E102" s="231"/>
      <c r="F102" s="234"/>
      <c r="G102" s="235"/>
      <c r="H102" s="235"/>
    </row>
    <row r="103" spans="1:8" s="236" customFormat="1" ht="18.75" customHeight="1">
      <c r="A103" s="231"/>
      <c r="B103" s="231"/>
      <c r="C103" s="231"/>
      <c r="D103" s="237"/>
      <c r="E103" s="231"/>
      <c r="F103" s="234"/>
      <c r="G103" s="235"/>
      <c r="H103" s="235"/>
    </row>
    <row r="104" spans="1:8" s="236" customFormat="1" ht="18.75" customHeight="1">
      <c r="A104" s="231"/>
      <c r="B104" s="231"/>
      <c r="C104" s="231"/>
      <c r="D104" s="237"/>
      <c r="E104" s="231"/>
      <c r="F104" s="234"/>
      <c r="G104" s="235"/>
      <c r="H104" s="235"/>
    </row>
    <row r="105" spans="1:8" s="236" customFormat="1" ht="18.75" customHeight="1">
      <c r="A105" s="231"/>
      <c r="B105" s="231"/>
      <c r="C105" s="231"/>
      <c r="D105" s="237"/>
      <c r="E105" s="231"/>
      <c r="F105" s="234"/>
      <c r="G105" s="235"/>
      <c r="H105" s="235"/>
    </row>
    <row r="106" spans="1:8" s="236" customFormat="1" ht="18.75" customHeight="1">
      <c r="A106" s="231"/>
      <c r="B106" s="231"/>
      <c r="C106" s="231"/>
      <c r="D106" s="237"/>
      <c r="E106" s="231"/>
      <c r="F106" s="234"/>
      <c r="G106" s="235"/>
      <c r="H106" s="235"/>
    </row>
    <row r="107" spans="1:8" s="236" customFormat="1" ht="18.75" customHeight="1">
      <c r="A107" s="231"/>
      <c r="B107" s="231"/>
      <c r="C107" s="231"/>
      <c r="D107" s="237"/>
      <c r="E107" s="231"/>
      <c r="F107" s="234"/>
      <c r="G107" s="235"/>
      <c r="H107" s="235"/>
    </row>
    <row r="108" spans="1:8" s="236" customFormat="1" ht="18.75" customHeight="1">
      <c r="A108" s="231"/>
      <c r="B108" s="231"/>
      <c r="C108" s="231"/>
      <c r="D108" s="237"/>
      <c r="E108" s="231"/>
      <c r="F108" s="234"/>
      <c r="G108" s="235"/>
      <c r="H108" s="235"/>
    </row>
    <row r="109" spans="1:8" s="236" customFormat="1" ht="18.75" customHeight="1">
      <c r="A109" s="231"/>
      <c r="B109" s="231"/>
      <c r="C109" s="231"/>
      <c r="D109" s="237"/>
      <c r="E109" s="231"/>
      <c r="F109" s="234"/>
      <c r="G109" s="235"/>
      <c r="H109" s="235"/>
    </row>
    <row r="110" spans="1:8" s="236" customFormat="1" ht="18.75" customHeight="1">
      <c r="A110" s="231"/>
      <c r="B110" s="231"/>
      <c r="C110" s="231"/>
      <c r="D110" s="237"/>
      <c r="E110" s="231"/>
      <c r="F110" s="234"/>
      <c r="G110" s="235"/>
      <c r="H110" s="235"/>
    </row>
    <row r="111" spans="1:8" s="236" customFormat="1" ht="18.75" customHeight="1">
      <c r="A111" s="231"/>
      <c r="B111" s="231"/>
      <c r="C111" s="231"/>
      <c r="D111" s="237"/>
      <c r="E111" s="231"/>
      <c r="F111" s="234"/>
      <c r="G111" s="235"/>
      <c r="H111" s="235"/>
    </row>
    <row r="112" spans="1:8" s="236" customFormat="1" ht="18.75" customHeight="1">
      <c r="A112" s="231"/>
      <c r="B112" s="231"/>
      <c r="C112" s="231"/>
      <c r="D112" s="237"/>
      <c r="E112" s="231"/>
      <c r="F112" s="234"/>
      <c r="G112" s="235"/>
      <c r="H112" s="235"/>
    </row>
    <row r="113" spans="1:8" s="236" customFormat="1" ht="18.75" customHeight="1">
      <c r="A113" s="231"/>
      <c r="B113" s="231"/>
      <c r="C113" s="231"/>
      <c r="D113" s="237"/>
      <c r="E113" s="231"/>
      <c r="F113" s="234"/>
      <c r="G113" s="235"/>
      <c r="H113" s="235"/>
    </row>
    <row r="114" spans="1:8" s="236" customFormat="1" ht="18.75" customHeight="1">
      <c r="A114" s="231"/>
      <c r="B114" s="231"/>
      <c r="C114" s="231"/>
      <c r="D114" s="237"/>
      <c r="E114" s="231"/>
      <c r="F114" s="234"/>
      <c r="G114" s="235"/>
      <c r="H114" s="235"/>
    </row>
    <row r="115" spans="1:8" s="236" customFormat="1" ht="18.75" customHeight="1">
      <c r="A115" s="231"/>
      <c r="B115" s="231"/>
      <c r="C115" s="231"/>
      <c r="D115" s="237"/>
      <c r="E115" s="231"/>
      <c r="F115" s="234"/>
      <c r="G115" s="235"/>
      <c r="H115" s="235"/>
    </row>
    <row r="116" spans="1:8" s="236" customFormat="1" ht="18.75" customHeight="1">
      <c r="A116" s="231"/>
      <c r="B116" s="231"/>
      <c r="C116" s="231"/>
      <c r="D116" s="237"/>
      <c r="E116" s="231"/>
      <c r="F116" s="234"/>
      <c r="G116" s="235"/>
      <c r="H116" s="235"/>
    </row>
    <row r="117" spans="1:8" s="236" customFormat="1" ht="18.75" customHeight="1">
      <c r="A117" s="231"/>
      <c r="B117" s="231"/>
      <c r="C117" s="231"/>
      <c r="D117" s="237"/>
      <c r="E117" s="231"/>
      <c r="F117" s="234"/>
      <c r="G117" s="235"/>
      <c r="H117" s="235"/>
    </row>
    <row r="118" spans="1:8" s="236" customFormat="1" ht="18.75" customHeight="1">
      <c r="A118" s="231"/>
      <c r="B118" s="231"/>
      <c r="C118" s="231"/>
      <c r="D118" s="237"/>
      <c r="E118" s="231"/>
      <c r="F118" s="234"/>
      <c r="G118" s="235"/>
      <c r="H118" s="235"/>
    </row>
    <row r="119" spans="1:8" s="236" customFormat="1" ht="18.75" customHeight="1">
      <c r="A119" s="231"/>
      <c r="B119" s="231"/>
      <c r="C119" s="231"/>
      <c r="D119" s="237"/>
      <c r="E119" s="231"/>
      <c r="F119" s="234"/>
      <c r="G119" s="235"/>
      <c r="H119" s="235"/>
    </row>
    <row r="120" spans="1:8" s="236" customFormat="1" ht="18.75" customHeight="1">
      <c r="A120" s="231"/>
      <c r="B120" s="231"/>
      <c r="C120" s="231"/>
      <c r="D120" s="237"/>
      <c r="E120" s="231"/>
      <c r="F120" s="234"/>
      <c r="G120" s="235"/>
      <c r="H120" s="235"/>
    </row>
    <row r="121" spans="1:8" s="236" customFormat="1" ht="18.75" customHeight="1">
      <c r="A121" s="231"/>
      <c r="B121" s="231"/>
      <c r="C121" s="231"/>
      <c r="D121" s="237"/>
      <c r="E121" s="231"/>
      <c r="F121" s="234"/>
      <c r="G121" s="235"/>
      <c r="H121" s="235"/>
    </row>
    <row r="122" spans="1:8" s="236" customFormat="1" ht="18.75" customHeight="1">
      <c r="A122" s="231"/>
      <c r="B122" s="231"/>
      <c r="C122" s="231"/>
      <c r="D122" s="237"/>
      <c r="E122" s="231"/>
      <c r="F122" s="234"/>
      <c r="G122" s="235"/>
      <c r="H122" s="235"/>
    </row>
    <row r="123" spans="1:8" s="236" customFormat="1" ht="18.75" customHeight="1">
      <c r="A123" s="231"/>
      <c r="B123" s="231"/>
      <c r="C123" s="231"/>
      <c r="D123" s="237"/>
      <c r="E123" s="231"/>
      <c r="F123" s="234"/>
      <c r="G123" s="235"/>
      <c r="H123" s="235"/>
    </row>
    <row r="124" spans="1:8" s="236" customFormat="1" ht="18.75" customHeight="1">
      <c r="A124" s="231"/>
      <c r="B124" s="231"/>
      <c r="C124" s="231"/>
      <c r="D124" s="237"/>
      <c r="E124" s="231"/>
      <c r="F124" s="234"/>
      <c r="G124" s="235"/>
      <c r="H124" s="235"/>
    </row>
    <row r="125" spans="1:8" s="236" customFormat="1" ht="18.75" customHeight="1">
      <c r="A125" s="231"/>
      <c r="B125" s="231"/>
      <c r="C125" s="231"/>
      <c r="D125" s="237"/>
      <c r="E125" s="231"/>
      <c r="F125" s="234"/>
      <c r="G125" s="235"/>
      <c r="H125" s="235"/>
    </row>
    <row r="126" spans="1:8" s="236" customFormat="1" ht="18.75" customHeight="1">
      <c r="A126" s="231"/>
      <c r="B126" s="231"/>
      <c r="C126" s="231"/>
      <c r="D126" s="237"/>
      <c r="E126" s="231"/>
      <c r="F126" s="234"/>
      <c r="G126" s="235"/>
      <c r="H126" s="235"/>
    </row>
    <row r="127" spans="1:8" s="236" customFormat="1" ht="18.75" customHeight="1">
      <c r="A127" s="231"/>
      <c r="B127" s="231"/>
      <c r="C127" s="231"/>
      <c r="D127" s="237"/>
      <c r="E127" s="231"/>
      <c r="F127" s="234"/>
      <c r="G127" s="235"/>
      <c r="H127" s="235"/>
    </row>
    <row r="128" spans="1:8" s="236" customFormat="1" ht="18.75" customHeight="1">
      <c r="A128" s="231"/>
      <c r="B128" s="231"/>
      <c r="C128" s="231"/>
      <c r="D128" s="237"/>
      <c r="E128" s="231"/>
      <c r="F128" s="234"/>
      <c r="G128" s="235"/>
      <c r="H128" s="235"/>
    </row>
    <row r="129" spans="1:8" s="236" customFormat="1" ht="18.75" customHeight="1">
      <c r="A129" s="231"/>
      <c r="B129" s="231"/>
      <c r="C129" s="231"/>
      <c r="D129" s="237"/>
      <c r="E129" s="231"/>
      <c r="F129" s="234"/>
      <c r="G129" s="235"/>
      <c r="H129" s="235"/>
    </row>
    <row r="130" spans="1:8" s="236" customFormat="1" ht="18.75" customHeight="1">
      <c r="A130" s="231"/>
      <c r="B130" s="231"/>
      <c r="C130" s="231"/>
      <c r="D130" s="237"/>
      <c r="E130" s="231"/>
      <c r="F130" s="234"/>
      <c r="G130" s="235"/>
      <c r="H130" s="235"/>
    </row>
    <row r="131" spans="1:8" s="236" customFormat="1" ht="18.75" customHeight="1">
      <c r="A131" s="231"/>
      <c r="B131" s="231"/>
      <c r="C131" s="231"/>
      <c r="D131" s="237"/>
      <c r="E131" s="231"/>
      <c r="F131" s="234"/>
      <c r="G131" s="235"/>
      <c r="H131" s="235"/>
    </row>
    <row r="132" spans="1:8" s="236" customFormat="1" ht="18.75" customHeight="1">
      <c r="A132" s="231"/>
      <c r="B132" s="231"/>
      <c r="C132" s="231"/>
      <c r="D132" s="237"/>
      <c r="E132" s="231"/>
      <c r="F132" s="234"/>
      <c r="G132" s="235"/>
      <c r="H132" s="235"/>
    </row>
    <row r="133" spans="1:8" s="236" customFormat="1" ht="18.75" customHeight="1">
      <c r="A133" s="231"/>
      <c r="B133" s="231"/>
      <c r="C133" s="231"/>
      <c r="D133" s="237"/>
      <c r="E133" s="231"/>
      <c r="F133" s="234"/>
      <c r="G133" s="235"/>
      <c r="H133" s="235"/>
    </row>
    <row r="134" spans="1:8" s="236" customFormat="1" ht="18.75" customHeight="1">
      <c r="A134" s="231"/>
      <c r="B134" s="231"/>
      <c r="C134" s="231"/>
      <c r="D134" s="237"/>
      <c r="E134" s="231"/>
      <c r="F134" s="234"/>
      <c r="G134" s="235"/>
      <c r="H134" s="235"/>
    </row>
    <row r="135" spans="1:8" s="236" customFormat="1" ht="18.75" customHeight="1">
      <c r="A135" s="231"/>
      <c r="B135" s="231"/>
      <c r="C135" s="231"/>
      <c r="D135" s="237"/>
      <c r="E135" s="231"/>
      <c r="F135" s="234"/>
      <c r="G135" s="235"/>
      <c r="H135" s="235"/>
    </row>
    <row r="136" spans="1:8" s="236" customFormat="1" ht="18.75" customHeight="1">
      <c r="A136" s="231"/>
      <c r="B136" s="231"/>
      <c r="C136" s="231"/>
      <c r="D136" s="237"/>
      <c r="E136" s="231"/>
      <c r="F136" s="234"/>
      <c r="G136" s="235"/>
      <c r="H136" s="235"/>
    </row>
    <row r="137" spans="1:8" s="236" customFormat="1" ht="18.75" customHeight="1">
      <c r="A137" s="231"/>
      <c r="B137" s="231"/>
      <c r="C137" s="231"/>
      <c r="D137" s="237"/>
      <c r="E137" s="231"/>
      <c r="F137" s="234"/>
      <c r="G137" s="235"/>
      <c r="H137" s="235"/>
    </row>
    <row r="138" spans="1:8" s="236" customFormat="1" ht="18.75" customHeight="1">
      <c r="A138" s="231"/>
      <c r="B138" s="231"/>
      <c r="C138" s="231"/>
      <c r="D138" s="237"/>
      <c r="E138" s="231"/>
      <c r="F138" s="234"/>
      <c r="G138" s="235"/>
      <c r="H138" s="235"/>
    </row>
    <row r="139" spans="1:8" s="236" customFormat="1" ht="18.75" customHeight="1">
      <c r="A139" s="231"/>
      <c r="B139" s="231"/>
      <c r="C139" s="231"/>
      <c r="D139" s="237"/>
      <c r="E139" s="231"/>
      <c r="F139" s="234"/>
      <c r="G139" s="235"/>
      <c r="H139" s="235"/>
    </row>
    <row r="140" spans="1:8" s="236" customFormat="1" ht="18.75" customHeight="1">
      <c r="A140" s="231"/>
      <c r="B140" s="231"/>
      <c r="C140" s="231"/>
      <c r="D140" s="237"/>
      <c r="E140" s="231"/>
      <c r="F140" s="234"/>
      <c r="G140" s="235"/>
      <c r="H140" s="235"/>
    </row>
    <row r="141" spans="1:8" s="236" customFormat="1" ht="18.75" customHeight="1">
      <c r="A141" s="231"/>
      <c r="B141" s="231"/>
      <c r="C141" s="231"/>
      <c r="D141" s="237"/>
      <c r="E141" s="231"/>
      <c r="F141" s="234"/>
      <c r="G141" s="235"/>
      <c r="H141" s="235"/>
    </row>
    <row r="142" spans="1:8" s="236" customFormat="1" ht="18.75" customHeight="1">
      <c r="A142" s="231"/>
      <c r="B142" s="231"/>
      <c r="C142" s="231"/>
      <c r="D142" s="237"/>
      <c r="E142" s="231"/>
      <c r="F142" s="234"/>
      <c r="G142" s="235"/>
      <c r="H142" s="235"/>
    </row>
    <row r="143" spans="1:8" s="236" customFormat="1" ht="18.75" customHeight="1">
      <c r="A143" s="231"/>
      <c r="B143" s="231"/>
      <c r="C143" s="231"/>
      <c r="D143" s="237"/>
      <c r="E143" s="231"/>
      <c r="F143" s="234"/>
      <c r="G143" s="235"/>
      <c r="H143" s="235"/>
    </row>
    <row r="144" spans="1:8" s="236" customFormat="1" ht="18.75" customHeight="1">
      <c r="A144" s="231"/>
      <c r="B144" s="231"/>
      <c r="C144" s="231"/>
      <c r="D144" s="237"/>
      <c r="E144" s="231"/>
      <c r="F144" s="234"/>
      <c r="G144" s="235"/>
      <c r="H144" s="235"/>
    </row>
    <row r="145" spans="1:8" s="236" customFormat="1" ht="18.75" customHeight="1">
      <c r="A145" s="231"/>
      <c r="B145" s="231"/>
      <c r="C145" s="231"/>
      <c r="D145" s="237"/>
      <c r="E145" s="231"/>
      <c r="F145" s="234"/>
      <c r="G145" s="235"/>
      <c r="H145" s="235"/>
    </row>
    <row r="146" spans="1:8" s="236" customFormat="1" ht="18.75" customHeight="1">
      <c r="A146" s="231"/>
      <c r="B146" s="231"/>
      <c r="C146" s="231"/>
      <c r="D146" s="237"/>
      <c r="E146" s="231"/>
      <c r="F146" s="234"/>
      <c r="G146" s="235"/>
      <c r="H146" s="235"/>
    </row>
    <row r="147" spans="1:8" s="236" customFormat="1" ht="18.75" customHeight="1">
      <c r="A147" s="231"/>
      <c r="B147" s="231"/>
      <c r="C147" s="231"/>
      <c r="D147" s="237"/>
      <c r="E147" s="231"/>
      <c r="F147" s="234"/>
      <c r="G147" s="235"/>
      <c r="H147" s="235"/>
    </row>
    <row r="148" spans="1:8" s="236" customFormat="1" ht="18.75" customHeight="1">
      <c r="A148" s="231"/>
      <c r="B148" s="231"/>
      <c r="C148" s="231"/>
      <c r="D148" s="237"/>
      <c r="E148" s="231"/>
      <c r="F148" s="234"/>
      <c r="G148" s="235"/>
      <c r="H148" s="235"/>
    </row>
    <row r="149" spans="1:8" s="236" customFormat="1" ht="18.75" customHeight="1">
      <c r="A149" s="231"/>
      <c r="B149" s="231"/>
      <c r="C149" s="231"/>
      <c r="D149" s="237"/>
      <c r="E149" s="231"/>
      <c r="F149" s="234"/>
      <c r="G149" s="235"/>
      <c r="H149" s="235"/>
    </row>
    <row r="150" spans="1:8" s="236" customFormat="1" ht="18.75" customHeight="1">
      <c r="A150" s="231"/>
      <c r="B150" s="231"/>
      <c r="C150" s="231"/>
      <c r="D150" s="237"/>
      <c r="E150" s="231"/>
      <c r="F150" s="234"/>
      <c r="G150" s="235"/>
      <c r="H150" s="235"/>
    </row>
    <row r="151" spans="1:8" s="236" customFormat="1" ht="18.75" customHeight="1">
      <c r="A151" s="231"/>
      <c r="B151" s="231"/>
      <c r="C151" s="231"/>
      <c r="D151" s="237"/>
      <c r="E151" s="231"/>
      <c r="F151" s="234"/>
      <c r="G151" s="235"/>
      <c r="H151" s="235"/>
    </row>
    <row r="152" spans="1:8" s="236" customFormat="1" ht="18.75" customHeight="1">
      <c r="A152" s="231"/>
      <c r="B152" s="231"/>
      <c r="C152" s="231"/>
      <c r="D152" s="237"/>
      <c r="E152" s="231"/>
      <c r="F152" s="234"/>
      <c r="G152" s="235"/>
      <c r="H152" s="235"/>
    </row>
    <row r="153" spans="1:8" s="236" customFormat="1" ht="18.75" customHeight="1">
      <c r="A153" s="231"/>
      <c r="B153" s="231"/>
      <c r="C153" s="231"/>
      <c r="D153" s="237"/>
      <c r="E153" s="231"/>
      <c r="F153" s="234"/>
      <c r="G153" s="235"/>
      <c r="H153" s="235"/>
    </row>
    <row r="154" ht="18.75" customHeight="1">
      <c r="D154" s="227"/>
    </row>
    <row r="155" spans="1:8" s="236" customFormat="1" ht="18.75" customHeight="1">
      <c r="A155" s="231"/>
      <c r="B155" s="231"/>
      <c r="C155" s="231"/>
      <c r="D155" s="237"/>
      <c r="E155" s="231"/>
      <c r="F155" s="234"/>
      <c r="G155" s="235"/>
      <c r="H155" s="235"/>
    </row>
    <row r="156" spans="1:8" s="236" customFormat="1" ht="18.75" customHeight="1">
      <c r="A156" s="231"/>
      <c r="B156" s="231"/>
      <c r="C156" s="231"/>
      <c r="D156" s="237"/>
      <c r="E156" s="231"/>
      <c r="F156" s="234"/>
      <c r="G156" s="235"/>
      <c r="H156" s="235"/>
    </row>
    <row r="157" ht="18.75" customHeight="1">
      <c r="D157" s="227"/>
    </row>
    <row r="158" ht="18.75" customHeight="1">
      <c r="D158" s="227"/>
    </row>
    <row r="159" ht="18.75" customHeight="1">
      <c r="D159" s="227"/>
    </row>
    <row r="160" ht="18.75" customHeight="1">
      <c r="D160" s="227"/>
    </row>
    <row r="161" ht="18.75" customHeight="1">
      <c r="D161" s="227"/>
    </row>
    <row r="162" ht="18.75" customHeight="1">
      <c r="D162" s="227"/>
    </row>
    <row r="163" ht="18.75" customHeight="1">
      <c r="D163" s="227"/>
    </row>
    <row r="164" ht="18.75" customHeight="1">
      <c r="D164" s="227"/>
    </row>
    <row r="165" ht="18.75" customHeight="1">
      <c r="D165" s="227"/>
    </row>
    <row r="166" ht="18.75" customHeight="1">
      <c r="D166" s="227"/>
    </row>
    <row r="167" ht="18.75" customHeight="1">
      <c r="D167" s="227"/>
    </row>
    <row r="168" ht="18.75" customHeight="1">
      <c r="D168" s="227"/>
    </row>
    <row r="169" ht="18.75" customHeight="1">
      <c r="D169" s="227"/>
    </row>
    <row r="170" ht="18.75" customHeight="1">
      <c r="D170" s="227"/>
    </row>
    <row r="171" ht="18.75" customHeight="1">
      <c r="D171" s="227"/>
    </row>
    <row r="172" ht="18.75" customHeight="1">
      <c r="D172" s="227"/>
    </row>
    <row r="173" ht="18.75" customHeight="1">
      <c r="D173" s="227"/>
    </row>
    <row r="174" ht="18.75" customHeight="1">
      <c r="D174" s="227"/>
    </row>
    <row r="175" ht="18.75" customHeight="1">
      <c r="D175" s="227"/>
    </row>
    <row r="176" ht="18.75" customHeight="1">
      <c r="D176" s="227"/>
    </row>
    <row r="177" ht="18.75" customHeight="1">
      <c r="D177" s="227"/>
    </row>
    <row r="178" ht="18.75" customHeight="1">
      <c r="D178" s="227"/>
    </row>
    <row r="179" ht="18.75" customHeight="1">
      <c r="D179" s="227"/>
    </row>
    <row r="180" ht="18.75" customHeight="1">
      <c r="D180" s="227"/>
    </row>
    <row r="181" ht="18.75" customHeight="1">
      <c r="D181" s="227"/>
    </row>
    <row r="182" ht="18.75" customHeight="1">
      <c r="D182" s="227"/>
    </row>
    <row r="183" ht="18.75" customHeight="1">
      <c r="D183" s="227"/>
    </row>
    <row r="184" ht="18.75" customHeight="1">
      <c r="D184" s="227"/>
    </row>
    <row r="185" ht="18.75" customHeight="1">
      <c r="D185" s="227"/>
    </row>
    <row r="186" ht="18.75" customHeight="1">
      <c r="D186" s="227"/>
    </row>
    <row r="187" ht="18.75" customHeight="1">
      <c r="D187" s="227"/>
    </row>
    <row r="188" ht="18.75" customHeight="1">
      <c r="D188" s="227"/>
    </row>
    <row r="189" ht="18.75" customHeight="1">
      <c r="D189" s="227"/>
    </row>
    <row r="190" ht="18.75" customHeight="1">
      <c r="D190" s="227"/>
    </row>
    <row r="191" ht="18.75" customHeight="1">
      <c r="D191" s="227"/>
    </row>
    <row r="192" ht="18.75" customHeight="1">
      <c r="D192" s="227"/>
    </row>
    <row r="193" ht="18.75" customHeight="1">
      <c r="D193" s="227"/>
    </row>
    <row r="194" ht="18.75" customHeight="1">
      <c r="D194" s="227"/>
    </row>
    <row r="195" ht="18.75" customHeight="1">
      <c r="D195" s="227"/>
    </row>
    <row r="196" ht="18.75" customHeight="1">
      <c r="D196" s="227"/>
    </row>
    <row r="197" ht="18.75" customHeight="1">
      <c r="D197" s="227"/>
    </row>
    <row r="198" ht="18.75" customHeight="1">
      <c r="D198" s="227"/>
    </row>
    <row r="199" ht="18.75" customHeight="1">
      <c r="D199" s="227"/>
    </row>
    <row r="200" ht="18.75" customHeight="1">
      <c r="D200" s="227"/>
    </row>
    <row r="201" ht="18.75" customHeight="1">
      <c r="D201" s="227"/>
    </row>
    <row r="202" ht="18.75" customHeight="1">
      <c r="D202" s="227"/>
    </row>
    <row r="203" ht="18.75" customHeight="1">
      <c r="D203" s="227"/>
    </row>
    <row r="204" ht="18.75" customHeight="1">
      <c r="D204" s="227"/>
    </row>
    <row r="205" ht="18.75" customHeight="1">
      <c r="D205" s="227"/>
    </row>
    <row r="206" ht="18.75" customHeight="1">
      <c r="D206" s="227"/>
    </row>
    <row r="207" ht="18.75" customHeight="1">
      <c r="D207" s="227"/>
    </row>
    <row r="208" ht="18.75" customHeight="1">
      <c r="D208" s="227"/>
    </row>
    <row r="209" ht="18.75" customHeight="1">
      <c r="D209" s="227"/>
    </row>
    <row r="210" ht="18.75" customHeight="1">
      <c r="D210" s="227"/>
    </row>
    <row r="211" ht="18.75" customHeight="1">
      <c r="D211" s="227"/>
    </row>
    <row r="212" ht="18.75" customHeight="1">
      <c r="D212" s="227"/>
    </row>
    <row r="213" ht="18.75" customHeight="1">
      <c r="D213" s="227"/>
    </row>
    <row r="214" ht="18.75" customHeight="1">
      <c r="D214" s="227"/>
    </row>
    <row r="215" ht="18.75" customHeight="1">
      <c r="D215" s="227"/>
    </row>
    <row r="216" ht="18.75" customHeight="1">
      <c r="D216" s="227"/>
    </row>
    <row r="217" ht="18.75" customHeight="1">
      <c r="D217" s="227"/>
    </row>
    <row r="218" ht="18.75" customHeight="1">
      <c r="D218" s="227"/>
    </row>
    <row r="219" ht="18.75" customHeight="1">
      <c r="D219" s="227"/>
    </row>
    <row r="220" ht="18.75" customHeight="1">
      <c r="D220" s="227"/>
    </row>
    <row r="221" ht="18.75" customHeight="1">
      <c r="D221" s="227"/>
    </row>
    <row r="222" ht="18.75" customHeight="1">
      <c r="D222" s="227"/>
    </row>
    <row r="223" ht="18.75" customHeight="1">
      <c r="D223" s="227"/>
    </row>
    <row r="224" ht="18.75" customHeight="1">
      <c r="D224" s="227"/>
    </row>
    <row r="225" ht="18.75" customHeight="1">
      <c r="D225" s="227"/>
    </row>
    <row r="226" ht="18.75" customHeight="1">
      <c r="D226" s="227"/>
    </row>
    <row r="227" ht="18.75" customHeight="1">
      <c r="D227" s="227"/>
    </row>
    <row r="228" ht="18.75" customHeight="1">
      <c r="D228" s="227"/>
    </row>
    <row r="229" ht="18.75" customHeight="1">
      <c r="D229" s="227"/>
    </row>
    <row r="230" ht="18.75" customHeight="1">
      <c r="D230" s="227"/>
    </row>
    <row r="231" ht="18.75" customHeight="1">
      <c r="D231" s="227"/>
    </row>
    <row r="232" ht="18.75" customHeight="1">
      <c r="D232" s="227"/>
    </row>
    <row r="233" ht="18.75" customHeight="1">
      <c r="D233" s="227"/>
    </row>
    <row r="234" ht="18.75" customHeight="1">
      <c r="D234" s="227"/>
    </row>
    <row r="235" ht="18.75" customHeight="1">
      <c r="D235" s="227"/>
    </row>
    <row r="236" ht="18.75" customHeight="1">
      <c r="D236" s="227"/>
    </row>
    <row r="237" ht="18.75" customHeight="1">
      <c r="D237" s="227"/>
    </row>
    <row r="238" ht="18.75" customHeight="1">
      <c r="D238" s="227"/>
    </row>
    <row r="239" ht="18.75" customHeight="1">
      <c r="D239" s="227"/>
    </row>
    <row r="240" ht="18.75" customHeight="1">
      <c r="D240" s="227"/>
    </row>
    <row r="241" ht="18.75" customHeight="1">
      <c r="D241" s="227"/>
    </row>
    <row r="242" ht="18.75" customHeight="1">
      <c r="D242" s="227"/>
    </row>
    <row r="243" ht="18.75" customHeight="1">
      <c r="D243" s="227"/>
    </row>
    <row r="244" ht="18.75" customHeight="1">
      <c r="D244" s="227"/>
    </row>
    <row r="245" ht="18.75" customHeight="1">
      <c r="D245" s="227"/>
    </row>
    <row r="246" ht="18.75" customHeight="1">
      <c r="D246" s="227"/>
    </row>
    <row r="247" ht="18.75" customHeight="1">
      <c r="D247" s="227"/>
    </row>
    <row r="248" ht="18.75" customHeight="1">
      <c r="D248" s="227"/>
    </row>
    <row r="249" ht="18.75" customHeight="1">
      <c r="D249" s="227"/>
    </row>
    <row r="250" ht="18.75" customHeight="1">
      <c r="D250" s="227"/>
    </row>
    <row r="251" ht="18.75" customHeight="1">
      <c r="D251" s="227"/>
    </row>
    <row r="252" ht="18.75" customHeight="1">
      <c r="D252" s="227"/>
    </row>
    <row r="253" ht="18.75" customHeight="1">
      <c r="D253" s="227"/>
    </row>
    <row r="254" ht="18.75" customHeight="1">
      <c r="D254" s="227"/>
    </row>
    <row r="255" ht="18.75" customHeight="1">
      <c r="D255" s="227"/>
    </row>
    <row r="256" ht="18.75" customHeight="1">
      <c r="D256" s="227"/>
    </row>
    <row r="257" ht="18.75" customHeight="1">
      <c r="D257" s="227"/>
    </row>
    <row r="258" ht="18.75" customHeight="1">
      <c r="D258" s="227"/>
    </row>
    <row r="259" ht="18.75" customHeight="1">
      <c r="D259" s="227"/>
    </row>
    <row r="260" ht="18.75" customHeight="1">
      <c r="D260" s="227"/>
    </row>
    <row r="261" ht="18.75" customHeight="1">
      <c r="D261" s="227"/>
    </row>
    <row r="262" ht="18.75" customHeight="1">
      <c r="D262" s="227"/>
    </row>
    <row r="263" ht="18.75" customHeight="1">
      <c r="D263" s="227"/>
    </row>
    <row r="264" ht="18.75" customHeight="1">
      <c r="D264" s="227"/>
    </row>
    <row r="265" ht="18.75" customHeight="1">
      <c r="D265" s="227"/>
    </row>
    <row r="266" ht="18.75" customHeight="1">
      <c r="D266" s="227"/>
    </row>
    <row r="267" ht="18.75" customHeight="1">
      <c r="D267" s="227"/>
    </row>
    <row r="268" ht="18.75" customHeight="1">
      <c r="D268" s="227"/>
    </row>
    <row r="269" ht="18.75" customHeight="1">
      <c r="D269" s="227"/>
    </row>
    <row r="270" ht="18.75" customHeight="1">
      <c r="D270" s="227"/>
    </row>
    <row r="271" ht="18.75" customHeight="1">
      <c r="D271" s="227"/>
    </row>
    <row r="272" ht="18.75" customHeight="1">
      <c r="D272" s="227"/>
    </row>
    <row r="273" ht="18.75" customHeight="1">
      <c r="D273" s="227"/>
    </row>
    <row r="274" ht="18.75" customHeight="1">
      <c r="D274" s="227"/>
    </row>
    <row r="275" ht="18.75" customHeight="1">
      <c r="D275" s="227"/>
    </row>
    <row r="276" ht="18.75" customHeight="1">
      <c r="D276" s="227"/>
    </row>
    <row r="277" ht="18.75" customHeight="1">
      <c r="D277" s="227"/>
    </row>
    <row r="278" ht="18.75" customHeight="1">
      <c r="D278" s="227"/>
    </row>
    <row r="279" ht="18.75" customHeight="1">
      <c r="D279" s="227"/>
    </row>
    <row r="280" ht="18.75" customHeight="1">
      <c r="D280" s="227"/>
    </row>
    <row r="281" ht="18.75" customHeight="1">
      <c r="D281" s="227"/>
    </row>
    <row r="282" ht="18.75" customHeight="1">
      <c r="D282" s="227"/>
    </row>
    <row r="283" ht="18.75" customHeight="1">
      <c r="D283" s="227"/>
    </row>
    <row r="284" ht="18.75" customHeight="1">
      <c r="D284" s="227"/>
    </row>
    <row r="285" ht="18.75" customHeight="1">
      <c r="D285" s="227"/>
    </row>
    <row r="286" ht="18.75" customHeight="1">
      <c r="D286" s="227"/>
    </row>
    <row r="287" ht="18.75" customHeight="1">
      <c r="D287" s="227"/>
    </row>
    <row r="288" ht="18.75" customHeight="1">
      <c r="D288" s="227"/>
    </row>
    <row r="289" ht="18.75" customHeight="1">
      <c r="D289" s="227"/>
    </row>
    <row r="290" ht="18.75" customHeight="1">
      <c r="D290" s="227"/>
    </row>
    <row r="291" ht="18.75" customHeight="1">
      <c r="D291" s="227"/>
    </row>
    <row r="292" ht="18.75" customHeight="1">
      <c r="D292" s="227"/>
    </row>
    <row r="293" ht="18.75" customHeight="1">
      <c r="D293" s="227"/>
    </row>
    <row r="294" ht="18.75" customHeight="1">
      <c r="D294" s="227"/>
    </row>
    <row r="295" ht="18.75" customHeight="1">
      <c r="D295" s="227"/>
    </row>
    <row r="296" ht="18.75" customHeight="1">
      <c r="D296" s="227"/>
    </row>
    <row r="297" ht="18.75" customHeight="1">
      <c r="D297" s="227"/>
    </row>
    <row r="298" ht="18.75" customHeight="1">
      <c r="D298" s="227"/>
    </row>
    <row r="299" ht="18.75" customHeight="1">
      <c r="D299" s="227"/>
    </row>
    <row r="300" ht="18.75" customHeight="1">
      <c r="D300" s="227"/>
    </row>
    <row r="301" ht="18.75" customHeight="1">
      <c r="D301" s="227"/>
    </row>
    <row r="302" ht="18.75" customHeight="1">
      <c r="D302" s="227"/>
    </row>
    <row r="303" ht="18.75" customHeight="1">
      <c r="D303" s="227"/>
    </row>
    <row r="304" ht="18.75" customHeight="1">
      <c r="D304" s="227"/>
    </row>
    <row r="305" ht="18.75" customHeight="1">
      <c r="D305" s="227"/>
    </row>
    <row r="306" ht="18.75" customHeight="1">
      <c r="D306" s="227"/>
    </row>
    <row r="307" ht="18.75" customHeight="1">
      <c r="D307" s="227"/>
    </row>
    <row r="308" ht="18.75" customHeight="1">
      <c r="D308" s="227"/>
    </row>
    <row r="309" ht="18.75" customHeight="1">
      <c r="D309" s="227"/>
    </row>
    <row r="310" ht="18.75" customHeight="1">
      <c r="D310" s="227"/>
    </row>
    <row r="311" ht="18.75" customHeight="1">
      <c r="D311" s="227"/>
    </row>
    <row r="312" ht="18.75" customHeight="1">
      <c r="D312" s="227"/>
    </row>
    <row r="313" ht="18.75" customHeight="1">
      <c r="D313" s="227"/>
    </row>
    <row r="314" ht="18.75" customHeight="1">
      <c r="D314" s="227"/>
    </row>
    <row r="315" ht="18.75" customHeight="1">
      <c r="D315" s="227"/>
    </row>
    <row r="316" ht="18.75" customHeight="1">
      <c r="D316" s="227"/>
    </row>
    <row r="317" ht="18.75" customHeight="1">
      <c r="D317" s="227"/>
    </row>
    <row r="318" ht="18.75" customHeight="1">
      <c r="D318" s="227"/>
    </row>
    <row r="319" ht="18.75" customHeight="1">
      <c r="D319" s="227"/>
    </row>
    <row r="320" ht="18.75" customHeight="1">
      <c r="D320" s="227"/>
    </row>
    <row r="321" ht="18.75" customHeight="1">
      <c r="D321" s="227"/>
    </row>
    <row r="322" ht="18.75" customHeight="1">
      <c r="D322" s="227"/>
    </row>
    <row r="323" ht="18.75" customHeight="1">
      <c r="D323" s="227"/>
    </row>
    <row r="324" ht="18.75" customHeight="1">
      <c r="D324" s="227"/>
    </row>
    <row r="325" ht="18.75" customHeight="1">
      <c r="D325" s="227"/>
    </row>
    <row r="326" ht="18.75" customHeight="1">
      <c r="D326" s="227"/>
    </row>
    <row r="327" ht="18.75" customHeight="1">
      <c r="D327" s="227"/>
    </row>
    <row r="328" ht="18.75" customHeight="1">
      <c r="D328" s="227"/>
    </row>
    <row r="329" ht="18.75" customHeight="1">
      <c r="D329" s="227"/>
    </row>
    <row r="330" ht="18.75" customHeight="1">
      <c r="D330" s="227"/>
    </row>
    <row r="331" ht="18.75" customHeight="1">
      <c r="D331" s="227"/>
    </row>
    <row r="332" ht="18.75" customHeight="1">
      <c r="D332" s="227"/>
    </row>
    <row r="333" ht="18.75" customHeight="1">
      <c r="D333" s="227"/>
    </row>
    <row r="334" ht="18.75" customHeight="1">
      <c r="D334" s="227"/>
    </row>
    <row r="335" ht="18.75" customHeight="1">
      <c r="D335" s="227"/>
    </row>
    <row r="336" ht="18.75" customHeight="1">
      <c r="D336" s="227"/>
    </row>
    <row r="337" ht="18.75" customHeight="1">
      <c r="D337" s="227"/>
    </row>
    <row r="338" ht="18.75" customHeight="1">
      <c r="D338" s="227"/>
    </row>
    <row r="339" ht="18.75" customHeight="1">
      <c r="D339" s="227"/>
    </row>
    <row r="340" ht="18.75" customHeight="1">
      <c r="D340" s="227"/>
    </row>
    <row r="341" ht="18.75" customHeight="1">
      <c r="D341" s="227"/>
    </row>
    <row r="342" ht="18.75" customHeight="1">
      <c r="D342" s="227"/>
    </row>
    <row r="343" ht="18.75" customHeight="1">
      <c r="D343" s="227"/>
    </row>
    <row r="344" ht="18.75" customHeight="1">
      <c r="D344" s="227"/>
    </row>
    <row r="345" ht="18.75" customHeight="1">
      <c r="D345" s="227"/>
    </row>
    <row r="346" ht="18.75" customHeight="1">
      <c r="D346" s="227"/>
    </row>
    <row r="347" ht="18.75" customHeight="1">
      <c r="D347" s="227"/>
    </row>
    <row r="348" ht="18.75" customHeight="1">
      <c r="D348" s="227"/>
    </row>
    <row r="349" ht="18.75" customHeight="1">
      <c r="D349" s="227"/>
    </row>
    <row r="350" ht="18.75" customHeight="1">
      <c r="D350" s="227"/>
    </row>
    <row r="351" ht="18.75" customHeight="1">
      <c r="D351" s="227"/>
    </row>
    <row r="352" ht="18.75" customHeight="1">
      <c r="D352" s="227"/>
    </row>
    <row r="353" ht="18.75" customHeight="1">
      <c r="D353" s="227"/>
    </row>
    <row r="354" ht="18.75" customHeight="1">
      <c r="D354" s="227"/>
    </row>
    <row r="355" ht="18.75" customHeight="1">
      <c r="D355" s="227"/>
    </row>
    <row r="356" ht="18.75" customHeight="1">
      <c r="D356" s="227"/>
    </row>
    <row r="357" ht="18.75" customHeight="1">
      <c r="D357" s="227"/>
    </row>
    <row r="358" ht="18.75" customHeight="1">
      <c r="D358" s="227"/>
    </row>
    <row r="359" ht="18.75" customHeight="1">
      <c r="D359" s="227"/>
    </row>
    <row r="360" ht="18.75" customHeight="1">
      <c r="D360" s="227"/>
    </row>
    <row r="361" ht="18.75" customHeight="1">
      <c r="D361" s="227"/>
    </row>
    <row r="362" ht="18.75" customHeight="1">
      <c r="D362" s="227"/>
    </row>
    <row r="363" ht="18.75" customHeight="1">
      <c r="D363" s="227"/>
    </row>
    <row r="364" ht="18.75" customHeight="1">
      <c r="D364" s="227"/>
    </row>
    <row r="365" ht="18.75" customHeight="1">
      <c r="D365" s="227"/>
    </row>
    <row r="366" ht="18.75" customHeight="1">
      <c r="D366" s="227"/>
    </row>
    <row r="367" ht="18.75" customHeight="1">
      <c r="D367" s="227"/>
    </row>
    <row r="368" ht="18.75" customHeight="1">
      <c r="D368" s="227"/>
    </row>
    <row r="369" ht="18.75" customHeight="1">
      <c r="D369" s="227"/>
    </row>
    <row r="370" ht="18.75" customHeight="1">
      <c r="D370" s="227"/>
    </row>
    <row r="371" ht="18.75" customHeight="1">
      <c r="D371" s="227"/>
    </row>
    <row r="372" ht="18.75" customHeight="1">
      <c r="D372" s="227"/>
    </row>
    <row r="373" ht="18.75" customHeight="1">
      <c r="D373" s="227"/>
    </row>
    <row r="374" ht="18.75" customHeight="1">
      <c r="D374" s="227"/>
    </row>
    <row r="375" ht="18.75" customHeight="1">
      <c r="D375" s="227"/>
    </row>
    <row r="376" ht="18.75" customHeight="1">
      <c r="D376" s="227"/>
    </row>
    <row r="377" ht="18.75" customHeight="1">
      <c r="D377" s="227"/>
    </row>
    <row r="378" ht="18.75" customHeight="1">
      <c r="D378" s="227"/>
    </row>
    <row r="379" ht="18.75" customHeight="1">
      <c r="D379" s="227"/>
    </row>
    <row r="380" ht="18.75" customHeight="1">
      <c r="D380" s="227"/>
    </row>
    <row r="381" ht="18.75" customHeight="1">
      <c r="D381" s="227"/>
    </row>
    <row r="382" ht="18.75" customHeight="1">
      <c r="D382" s="227"/>
    </row>
    <row r="383" ht="18.75" customHeight="1">
      <c r="D383" s="227"/>
    </row>
    <row r="384" ht="18.75" customHeight="1">
      <c r="D384" s="227"/>
    </row>
    <row r="385" ht="18.75" customHeight="1">
      <c r="D385" s="227"/>
    </row>
    <row r="386" ht="18.75" customHeight="1">
      <c r="D386" s="227"/>
    </row>
    <row r="387" ht="18.75" customHeight="1">
      <c r="D387" s="227"/>
    </row>
    <row r="388" ht="18.75" customHeight="1">
      <c r="D388" s="227"/>
    </row>
    <row r="389" ht="18.75" customHeight="1">
      <c r="D389" s="227"/>
    </row>
    <row r="390" ht="18.75" customHeight="1">
      <c r="D390" s="227"/>
    </row>
    <row r="391" ht="18.75" customHeight="1">
      <c r="D391" s="227"/>
    </row>
    <row r="392" ht="18.75" customHeight="1">
      <c r="D392" s="227"/>
    </row>
    <row r="393" ht="18.75" customHeight="1">
      <c r="D393" s="227"/>
    </row>
    <row r="394" ht="18.75" customHeight="1">
      <c r="D394" s="227"/>
    </row>
    <row r="395" ht="18.75" customHeight="1">
      <c r="D395" s="227"/>
    </row>
    <row r="396" ht="18.75" customHeight="1">
      <c r="D396" s="227"/>
    </row>
    <row r="397" ht="18.75" customHeight="1">
      <c r="D397" s="227"/>
    </row>
    <row r="398" ht="18.75" customHeight="1">
      <c r="D398" s="227"/>
    </row>
    <row r="399" ht="18.75" customHeight="1">
      <c r="D399" s="227"/>
    </row>
    <row r="400" ht="18.75" customHeight="1">
      <c r="D400" s="227"/>
    </row>
    <row r="401" ht="18.75" customHeight="1">
      <c r="D401" s="227"/>
    </row>
    <row r="402" ht="18.75" customHeight="1">
      <c r="D402" s="227"/>
    </row>
    <row r="403" ht="18.75" customHeight="1">
      <c r="D403" s="227"/>
    </row>
    <row r="404" ht="18.75" customHeight="1">
      <c r="D404" s="227"/>
    </row>
    <row r="405" ht="18.75" customHeight="1">
      <c r="D405" s="227"/>
    </row>
    <row r="406" ht="18.75" customHeight="1">
      <c r="D406" s="227"/>
    </row>
    <row r="407" ht="18.75" customHeight="1">
      <c r="D407" s="227"/>
    </row>
    <row r="408" ht="18.75" customHeight="1">
      <c r="D408" s="227"/>
    </row>
    <row r="409" ht="18.75" customHeight="1">
      <c r="D409" s="227"/>
    </row>
    <row r="410" ht="18.75" customHeight="1">
      <c r="D410" s="227"/>
    </row>
    <row r="411" ht="18.75" customHeight="1">
      <c r="D411" s="227"/>
    </row>
    <row r="412" ht="18.75" customHeight="1">
      <c r="D412" s="227"/>
    </row>
    <row r="413" ht="18.75" customHeight="1">
      <c r="D413" s="227"/>
    </row>
    <row r="414" ht="18.75" customHeight="1">
      <c r="D414" s="227"/>
    </row>
    <row r="415" ht="18.75" customHeight="1">
      <c r="D415" s="227"/>
    </row>
    <row r="416" ht="18.75" customHeight="1">
      <c r="D416" s="227"/>
    </row>
    <row r="417" ht="18.75" customHeight="1">
      <c r="D417" s="227"/>
    </row>
    <row r="418" ht="18.75" customHeight="1">
      <c r="D418" s="227"/>
    </row>
    <row r="419" ht="18.75" customHeight="1">
      <c r="D419" s="227"/>
    </row>
    <row r="420" ht="18.75" customHeight="1">
      <c r="D420" s="227"/>
    </row>
    <row r="421" ht="18.75" customHeight="1">
      <c r="D421" s="227"/>
    </row>
    <row r="422" ht="18.75" customHeight="1">
      <c r="D422" s="227"/>
    </row>
    <row r="423" ht="18.75" customHeight="1">
      <c r="D423" s="227"/>
    </row>
    <row r="424" ht="18.75" customHeight="1">
      <c r="D424" s="227"/>
    </row>
    <row r="425" ht="18.75" customHeight="1">
      <c r="D425" s="227"/>
    </row>
    <row r="426" ht="18.75" customHeight="1">
      <c r="D426" s="227"/>
    </row>
    <row r="427" ht="18.75" customHeight="1">
      <c r="D427" s="227"/>
    </row>
    <row r="428" ht="18.75" customHeight="1">
      <c r="D428" s="227"/>
    </row>
    <row r="429" ht="18.75" customHeight="1">
      <c r="D429" s="227"/>
    </row>
    <row r="430" ht="18.75" customHeight="1">
      <c r="D430" s="227"/>
    </row>
    <row r="431" ht="18.75" customHeight="1">
      <c r="D431" s="227"/>
    </row>
    <row r="432" ht="18.75" customHeight="1">
      <c r="D432" s="227"/>
    </row>
    <row r="433" ht="18.75" customHeight="1">
      <c r="D433" s="227"/>
    </row>
    <row r="434" ht="18.75" customHeight="1">
      <c r="D434" s="227"/>
    </row>
    <row r="435" ht="18.75" customHeight="1">
      <c r="D435" s="227"/>
    </row>
    <row r="436" ht="18.75" customHeight="1">
      <c r="D436" s="227"/>
    </row>
    <row r="437" ht="18.75" customHeight="1">
      <c r="D437" s="227"/>
    </row>
    <row r="438" ht="18.75" customHeight="1">
      <c r="D438" s="227"/>
    </row>
    <row r="439" ht="18.75" customHeight="1">
      <c r="D439" s="227"/>
    </row>
    <row r="440" ht="18.75" customHeight="1">
      <c r="D440" s="227"/>
    </row>
    <row r="441" ht="18.75" customHeight="1">
      <c r="D441" s="227"/>
    </row>
    <row r="442" ht="18.75" customHeight="1">
      <c r="D442" s="227"/>
    </row>
    <row r="443" ht="18.75" customHeight="1">
      <c r="D443" s="227"/>
    </row>
    <row r="444" ht="18.75" customHeight="1">
      <c r="D444" s="227"/>
    </row>
    <row r="445" ht="18.75" customHeight="1">
      <c r="D445" s="227"/>
    </row>
    <row r="446" ht="18.75" customHeight="1">
      <c r="D446" s="227"/>
    </row>
    <row r="447" ht="18.75" customHeight="1">
      <c r="D447" s="227"/>
    </row>
    <row r="448" ht="18.75" customHeight="1">
      <c r="D448" s="227"/>
    </row>
    <row r="449" ht="18.75" customHeight="1">
      <c r="D449" s="227"/>
    </row>
    <row r="450" ht="18.75" customHeight="1">
      <c r="D450" s="227"/>
    </row>
    <row r="451" ht="18.75" customHeight="1">
      <c r="D451" s="227"/>
    </row>
    <row r="452" ht="18.75" customHeight="1">
      <c r="D452" s="227"/>
    </row>
    <row r="453" ht="18.75" customHeight="1">
      <c r="D453" s="227"/>
    </row>
    <row r="454" ht="18.75" customHeight="1">
      <c r="D454" s="227"/>
    </row>
    <row r="455" ht="18.75" customHeight="1">
      <c r="D455" s="227"/>
    </row>
    <row r="456" ht="18.75" customHeight="1">
      <c r="D456" s="227"/>
    </row>
    <row r="457" ht="18.75" customHeight="1">
      <c r="D457" s="227"/>
    </row>
    <row r="458" ht="18.75" customHeight="1">
      <c r="D458" s="227"/>
    </row>
    <row r="459" ht="18.75" customHeight="1">
      <c r="D459" s="227"/>
    </row>
    <row r="460" ht="18.75" customHeight="1">
      <c r="D460" s="227"/>
    </row>
    <row r="461" ht="18.75" customHeight="1">
      <c r="D461" s="227"/>
    </row>
    <row r="462" ht="18.75" customHeight="1">
      <c r="D462" s="227"/>
    </row>
    <row r="463" ht="18.75" customHeight="1">
      <c r="D463" s="227"/>
    </row>
    <row r="464" ht="18.75" customHeight="1">
      <c r="D464" s="227"/>
    </row>
    <row r="465" ht="18.75" customHeight="1">
      <c r="D465" s="227"/>
    </row>
    <row r="466" ht="18.75" customHeight="1">
      <c r="D466" s="227"/>
    </row>
    <row r="467" ht="18.75" customHeight="1">
      <c r="D467" s="227"/>
    </row>
    <row r="468" ht="18.75" customHeight="1">
      <c r="D468" s="227"/>
    </row>
    <row r="469" ht="18.75" customHeight="1">
      <c r="D469" s="227"/>
    </row>
    <row r="470" ht="18.75" customHeight="1">
      <c r="D470" s="227"/>
    </row>
    <row r="471" ht="18.75" customHeight="1">
      <c r="D471" s="227"/>
    </row>
    <row r="472" ht="18.75" customHeight="1">
      <c r="D472" s="227"/>
    </row>
    <row r="473" ht="18.75" customHeight="1">
      <c r="D473" s="227"/>
    </row>
    <row r="474" ht="18.75" customHeight="1">
      <c r="D474" s="227"/>
    </row>
    <row r="475" ht="18.75" customHeight="1">
      <c r="D475" s="227"/>
    </row>
    <row r="476" ht="18.75" customHeight="1">
      <c r="D476" s="227"/>
    </row>
    <row r="477" ht="18.75" customHeight="1">
      <c r="D477" s="227"/>
    </row>
    <row r="478" ht="18.75" customHeight="1">
      <c r="D478" s="227"/>
    </row>
    <row r="479" ht="18.75" customHeight="1">
      <c r="D479" s="227"/>
    </row>
    <row r="480" ht="18.75" customHeight="1">
      <c r="D480" s="227"/>
    </row>
    <row r="481" ht="18.75" customHeight="1">
      <c r="D481" s="227"/>
    </row>
    <row r="482" ht="18.75" customHeight="1">
      <c r="D482" s="227"/>
    </row>
    <row r="483" ht="18.75" customHeight="1">
      <c r="D483" s="227"/>
    </row>
    <row r="484" ht="18.75" customHeight="1">
      <c r="D484" s="227"/>
    </row>
    <row r="485" ht="18.75" customHeight="1">
      <c r="D485" s="227"/>
    </row>
    <row r="486" ht="18.75" customHeight="1">
      <c r="D486" s="227"/>
    </row>
    <row r="487" ht="18.75" customHeight="1">
      <c r="D487" s="227"/>
    </row>
    <row r="488" ht="18.75" customHeight="1">
      <c r="D488" s="227"/>
    </row>
    <row r="489" ht="18.75" customHeight="1">
      <c r="D489" s="227"/>
    </row>
    <row r="490" ht="18.75" customHeight="1">
      <c r="D490" s="227"/>
    </row>
    <row r="491" ht="18.75" customHeight="1">
      <c r="D491" s="227"/>
    </row>
    <row r="492" ht="18.75" customHeight="1">
      <c r="D492" s="227"/>
    </row>
    <row r="493" ht="18.75" customHeight="1">
      <c r="D493" s="227"/>
    </row>
    <row r="494" ht="18.75" customHeight="1">
      <c r="D494" s="227"/>
    </row>
    <row r="495" ht="18.75" customHeight="1">
      <c r="D495" s="227"/>
    </row>
    <row r="496" ht="18.75" customHeight="1">
      <c r="D496" s="227"/>
    </row>
    <row r="497" ht="18.75" customHeight="1">
      <c r="D497" s="227"/>
    </row>
    <row r="498" ht="18.75" customHeight="1">
      <c r="D498" s="227"/>
    </row>
    <row r="499" ht="18.75" customHeight="1">
      <c r="D499" s="227"/>
    </row>
    <row r="500" ht="18.75" customHeight="1">
      <c r="D500" s="227"/>
    </row>
    <row r="501" ht="18.75" customHeight="1">
      <c r="D501" s="227"/>
    </row>
    <row r="502" ht="18.75" customHeight="1">
      <c r="D502" s="227"/>
    </row>
    <row r="503" ht="18.75" customHeight="1">
      <c r="D503" s="227"/>
    </row>
    <row r="504" ht="18.75" customHeight="1">
      <c r="D504" s="227"/>
    </row>
    <row r="505" ht="18.75" customHeight="1">
      <c r="D505" s="227"/>
    </row>
    <row r="506" ht="18.75" customHeight="1">
      <c r="D506" s="227"/>
    </row>
    <row r="507" ht="18.75" customHeight="1">
      <c r="D507" s="227"/>
    </row>
    <row r="508" ht="18.75" customHeight="1">
      <c r="D508" s="227"/>
    </row>
    <row r="509" ht="18.75" customHeight="1">
      <c r="D509" s="227"/>
    </row>
    <row r="510" ht="18.75" customHeight="1">
      <c r="D510" s="227"/>
    </row>
    <row r="511" ht="18.75" customHeight="1">
      <c r="D511" s="227"/>
    </row>
    <row r="512" ht="18.75" customHeight="1">
      <c r="D512" s="227"/>
    </row>
    <row r="513" ht="18.75" customHeight="1">
      <c r="D513" s="227"/>
    </row>
    <row r="514" ht="18.75" customHeight="1">
      <c r="D514" s="227"/>
    </row>
    <row r="515" ht="18.75" customHeight="1">
      <c r="D515" s="227"/>
    </row>
    <row r="516" ht="18.75" customHeight="1">
      <c r="D516" s="227"/>
    </row>
    <row r="517" ht="18.75" customHeight="1">
      <c r="D517" s="227"/>
    </row>
    <row r="518" ht="18.75" customHeight="1">
      <c r="D518" s="227"/>
    </row>
    <row r="519" ht="18.75" customHeight="1">
      <c r="D519" s="227"/>
    </row>
    <row r="520" ht="18.75" customHeight="1">
      <c r="D520" s="227"/>
    </row>
    <row r="521" ht="18.75" customHeight="1">
      <c r="D521" s="227"/>
    </row>
    <row r="522" ht="18.75" customHeight="1">
      <c r="D522" s="227"/>
    </row>
    <row r="523" ht="18.75" customHeight="1">
      <c r="D523" s="227"/>
    </row>
    <row r="524" ht="18.75" customHeight="1">
      <c r="D524" s="227"/>
    </row>
    <row r="525" ht="18.75" customHeight="1">
      <c r="D525" s="227"/>
    </row>
    <row r="526" ht="18.75" customHeight="1">
      <c r="D526" s="227"/>
    </row>
    <row r="527" ht="18.75" customHeight="1">
      <c r="D527" s="227"/>
    </row>
    <row r="528" ht="18.75" customHeight="1">
      <c r="D528" s="227"/>
    </row>
    <row r="529" ht="18.75" customHeight="1">
      <c r="D529" s="227"/>
    </row>
    <row r="530" ht="18.75" customHeight="1">
      <c r="D530" s="227"/>
    </row>
    <row r="531" ht="18.75" customHeight="1">
      <c r="D531" s="227"/>
    </row>
    <row r="532" ht="18.75" customHeight="1">
      <c r="D532" s="227"/>
    </row>
    <row r="533" ht="18.75" customHeight="1">
      <c r="D533" s="227"/>
    </row>
    <row r="534" ht="18.75" customHeight="1">
      <c r="D534" s="227"/>
    </row>
    <row r="535" ht="18.75" customHeight="1">
      <c r="D535" s="227"/>
    </row>
    <row r="536" ht="18.75" customHeight="1">
      <c r="D536" s="227"/>
    </row>
    <row r="537" ht="18.75" customHeight="1">
      <c r="D537" s="227"/>
    </row>
    <row r="538" ht="18.75" customHeight="1">
      <c r="D538" s="227"/>
    </row>
    <row r="539" ht="18.75" customHeight="1">
      <c r="D539" s="227"/>
    </row>
    <row r="540" ht="18.75" customHeight="1">
      <c r="D540" s="227"/>
    </row>
    <row r="541" ht="18.75" customHeight="1">
      <c r="D541" s="227"/>
    </row>
    <row r="542" ht="18.75" customHeight="1">
      <c r="D542" s="227"/>
    </row>
    <row r="543" ht="18.75" customHeight="1">
      <c r="D543" s="227"/>
    </row>
    <row r="544" ht="18.75" customHeight="1">
      <c r="D544" s="227"/>
    </row>
    <row r="545" ht="18.75" customHeight="1">
      <c r="D545" s="227"/>
    </row>
    <row r="546" ht="18.75" customHeight="1">
      <c r="D546" s="227"/>
    </row>
    <row r="547" ht="18.75" customHeight="1">
      <c r="D547" s="227"/>
    </row>
    <row r="548" ht="18.75" customHeight="1">
      <c r="D548" s="227"/>
    </row>
    <row r="549" ht="18.75" customHeight="1">
      <c r="D549" s="227"/>
    </row>
    <row r="550" ht="18.75" customHeight="1">
      <c r="D550" s="227"/>
    </row>
    <row r="551" ht="18.75" customHeight="1">
      <c r="D551" s="227"/>
    </row>
    <row r="552" ht="18.75" customHeight="1">
      <c r="D552" s="227"/>
    </row>
    <row r="553" ht="18.75" customHeight="1">
      <c r="D553" s="227"/>
    </row>
    <row r="554" ht="18.75" customHeight="1">
      <c r="D554" s="227"/>
    </row>
    <row r="555" ht="18.75" customHeight="1">
      <c r="D555" s="227"/>
    </row>
    <row r="556" ht="18.75" customHeight="1">
      <c r="D556" s="227"/>
    </row>
    <row r="557" ht="18.75" customHeight="1">
      <c r="D557" s="227"/>
    </row>
    <row r="558" ht="18.75" customHeight="1">
      <c r="D558" s="227"/>
    </row>
    <row r="559" ht="18.75" customHeight="1">
      <c r="D559" s="227"/>
    </row>
    <row r="560" ht="18.75" customHeight="1">
      <c r="D560" s="227"/>
    </row>
    <row r="561" ht="18.75" customHeight="1">
      <c r="D561" s="227"/>
    </row>
    <row r="562" ht="18.75" customHeight="1">
      <c r="D562" s="227"/>
    </row>
    <row r="563" ht="18.75" customHeight="1">
      <c r="D563" s="227"/>
    </row>
    <row r="564" ht="18.75" customHeight="1">
      <c r="D564" s="227"/>
    </row>
    <row r="565" ht="18.75" customHeight="1">
      <c r="D565" s="227"/>
    </row>
    <row r="566" ht="18.75" customHeight="1">
      <c r="D566" s="227"/>
    </row>
    <row r="567" ht="18.75" customHeight="1">
      <c r="D567" s="227"/>
    </row>
    <row r="568" ht="18.75" customHeight="1">
      <c r="D568" s="227"/>
    </row>
    <row r="569" ht="18.75" customHeight="1">
      <c r="D569" s="227"/>
    </row>
    <row r="570" ht="18.75" customHeight="1">
      <c r="D570" s="227"/>
    </row>
    <row r="571" ht="18.75" customHeight="1">
      <c r="D571" s="227"/>
    </row>
    <row r="572" ht="18.75" customHeight="1">
      <c r="D572" s="227"/>
    </row>
    <row r="573" ht="18.75" customHeight="1">
      <c r="D573" s="227"/>
    </row>
    <row r="574" ht="18.75" customHeight="1">
      <c r="D574" s="227"/>
    </row>
    <row r="575" ht="18.75" customHeight="1">
      <c r="D575" s="227"/>
    </row>
    <row r="576" ht="18.75" customHeight="1">
      <c r="D576" s="227"/>
    </row>
    <row r="577" ht="18.75" customHeight="1">
      <c r="D577" s="227"/>
    </row>
    <row r="578" ht="18.75" customHeight="1">
      <c r="D578" s="227"/>
    </row>
    <row r="579" ht="18.75" customHeight="1">
      <c r="D579" s="227"/>
    </row>
    <row r="580" ht="18.75" customHeight="1">
      <c r="D580" s="227"/>
    </row>
    <row r="581" ht="18.75" customHeight="1">
      <c r="D581" s="227"/>
    </row>
    <row r="582" ht="18.75" customHeight="1">
      <c r="D582" s="227"/>
    </row>
    <row r="583" ht="18.75" customHeight="1">
      <c r="D583" s="227"/>
    </row>
    <row r="584" ht="18.75" customHeight="1">
      <c r="D584" s="227"/>
    </row>
    <row r="585" ht="18.75" customHeight="1">
      <c r="D585" s="227"/>
    </row>
    <row r="586" ht="18.75" customHeight="1">
      <c r="D586" s="227"/>
    </row>
    <row r="587" ht="18.75" customHeight="1">
      <c r="D587" s="227"/>
    </row>
    <row r="588" ht="18.75" customHeight="1">
      <c r="D588" s="227"/>
    </row>
    <row r="589" ht="18.75" customHeight="1">
      <c r="D589" s="227"/>
    </row>
    <row r="590" ht="18.75" customHeight="1">
      <c r="D590" s="227"/>
    </row>
    <row r="591" ht="18.75" customHeight="1">
      <c r="D591" s="227"/>
    </row>
    <row r="592" ht="18.75" customHeight="1">
      <c r="D592" s="227"/>
    </row>
    <row r="593" ht="18.75" customHeight="1">
      <c r="D593" s="227"/>
    </row>
    <row r="594" ht="18.75" customHeight="1">
      <c r="D594" s="227"/>
    </row>
    <row r="595" ht="18.75" customHeight="1">
      <c r="D595" s="227"/>
    </row>
    <row r="596" ht="18.75" customHeight="1">
      <c r="D596" s="227"/>
    </row>
    <row r="597" ht="18.75" customHeight="1">
      <c r="D597" s="227"/>
    </row>
    <row r="598" ht="18.75" customHeight="1">
      <c r="D598" s="227"/>
    </row>
    <row r="599" ht="18.75" customHeight="1">
      <c r="D599" s="227"/>
    </row>
    <row r="600" ht="18.75" customHeight="1">
      <c r="D600" s="227"/>
    </row>
    <row r="601" ht="18.75" customHeight="1">
      <c r="D601" s="227"/>
    </row>
    <row r="602" ht="18.75" customHeight="1">
      <c r="D602" s="227"/>
    </row>
    <row r="603" ht="18.75" customHeight="1">
      <c r="D603" s="227"/>
    </row>
    <row r="604" ht="18.75" customHeight="1">
      <c r="D604" s="227"/>
    </row>
    <row r="605" ht="18.75" customHeight="1">
      <c r="D605" s="227"/>
    </row>
    <row r="606" ht="18.75" customHeight="1">
      <c r="D606" s="227"/>
    </row>
    <row r="607" ht="18.75" customHeight="1">
      <c r="D607" s="227"/>
    </row>
    <row r="608" ht="18.75" customHeight="1">
      <c r="D608" s="227"/>
    </row>
    <row r="609" ht="18.75" customHeight="1">
      <c r="D609" s="227"/>
    </row>
    <row r="610" ht="18.75" customHeight="1">
      <c r="D610" s="227"/>
    </row>
    <row r="611" ht="18.75" customHeight="1">
      <c r="D611" s="227"/>
    </row>
    <row r="612" ht="18.75" customHeight="1">
      <c r="D612" s="227"/>
    </row>
    <row r="613" ht="18.75" customHeight="1">
      <c r="D613" s="227"/>
    </row>
    <row r="614" ht="18.75" customHeight="1">
      <c r="D614" s="227"/>
    </row>
    <row r="615" ht="18.75" customHeight="1">
      <c r="D615" s="227"/>
    </row>
    <row r="616" ht="18.75" customHeight="1">
      <c r="D616" s="227"/>
    </row>
    <row r="617" ht="18.75" customHeight="1">
      <c r="D617" s="227"/>
    </row>
    <row r="618" ht="18.75" customHeight="1">
      <c r="D618" s="227"/>
    </row>
    <row r="619" ht="18.75" customHeight="1">
      <c r="D619" s="227"/>
    </row>
    <row r="620" ht="18.75" customHeight="1">
      <c r="D620" s="227"/>
    </row>
    <row r="621" ht="18.75" customHeight="1">
      <c r="D621" s="227"/>
    </row>
    <row r="622" ht="18.75" customHeight="1">
      <c r="D622" s="227"/>
    </row>
    <row r="623" ht="18.75" customHeight="1">
      <c r="D623" s="227"/>
    </row>
    <row r="624" ht="18.75" customHeight="1">
      <c r="D624" s="227"/>
    </row>
    <row r="625" ht="18.75" customHeight="1">
      <c r="D625" s="227"/>
    </row>
    <row r="626" ht="18.75" customHeight="1">
      <c r="D626" s="227"/>
    </row>
    <row r="627" ht="18.75" customHeight="1">
      <c r="D627" s="227"/>
    </row>
    <row r="628" ht="18.75" customHeight="1">
      <c r="D628" s="227"/>
    </row>
    <row r="629" ht="18.75" customHeight="1">
      <c r="D629" s="227"/>
    </row>
    <row r="630" ht="18.75" customHeight="1">
      <c r="D630" s="227"/>
    </row>
    <row r="631" ht="18.75" customHeight="1">
      <c r="D631" s="227"/>
    </row>
    <row r="632" ht="18.75" customHeight="1">
      <c r="D632" s="227"/>
    </row>
    <row r="633" ht="18.75" customHeight="1">
      <c r="D633" s="227"/>
    </row>
    <row r="634" ht="18.75" customHeight="1">
      <c r="D634" s="227"/>
    </row>
    <row r="635" ht="18.75" customHeight="1">
      <c r="D635" s="227"/>
    </row>
    <row r="636" ht="18.75" customHeight="1">
      <c r="D636" s="227"/>
    </row>
    <row r="637" ht="18.75" customHeight="1">
      <c r="D637" s="227"/>
    </row>
    <row r="638" ht="18.75" customHeight="1">
      <c r="D638" s="227"/>
    </row>
    <row r="639" ht="18.75" customHeight="1">
      <c r="D639" s="227"/>
    </row>
    <row r="640" ht="18.75" customHeight="1">
      <c r="D640" s="227"/>
    </row>
    <row r="641" ht="18.75" customHeight="1">
      <c r="D641" s="227"/>
    </row>
    <row r="642" ht="18.75" customHeight="1">
      <c r="D642" s="227"/>
    </row>
    <row r="643" ht="18.75" customHeight="1">
      <c r="D643" s="227"/>
    </row>
    <row r="644" ht="18.75" customHeight="1">
      <c r="D644" s="227"/>
    </row>
    <row r="645" ht="18.75" customHeight="1">
      <c r="D645" s="227"/>
    </row>
    <row r="646" ht="18.75" customHeight="1">
      <c r="D646" s="227"/>
    </row>
    <row r="647" ht="18.75" customHeight="1">
      <c r="D647" s="227"/>
    </row>
    <row r="648" ht="18.75" customHeight="1">
      <c r="D648" s="227"/>
    </row>
    <row r="649" ht="18.75" customHeight="1">
      <c r="D649" s="227"/>
    </row>
    <row r="650" ht="18.75" customHeight="1">
      <c r="D650" s="227"/>
    </row>
    <row r="651" ht="18.75" customHeight="1">
      <c r="D651" s="227"/>
    </row>
    <row r="652" ht="18.75" customHeight="1">
      <c r="D652" s="227"/>
    </row>
    <row r="653" ht="18.75" customHeight="1">
      <c r="D653" s="227"/>
    </row>
    <row r="654" ht="18.75" customHeight="1">
      <c r="D654" s="227"/>
    </row>
    <row r="655" ht="18.75" customHeight="1">
      <c r="D655" s="227"/>
    </row>
    <row r="656" ht="18.75" customHeight="1">
      <c r="D656" s="227"/>
    </row>
    <row r="657" ht="18.75" customHeight="1">
      <c r="D657" s="227"/>
    </row>
    <row r="658" ht="18.75" customHeight="1">
      <c r="D658" s="227"/>
    </row>
    <row r="659" ht="18.75" customHeight="1">
      <c r="D659" s="227"/>
    </row>
    <row r="660" ht="18.75" customHeight="1">
      <c r="D660" s="227"/>
    </row>
    <row r="661" ht="18.75" customHeight="1">
      <c r="D661" s="227"/>
    </row>
    <row r="662" ht="18.75" customHeight="1">
      <c r="D662" s="227"/>
    </row>
    <row r="663" ht="18.75" customHeight="1">
      <c r="D663" s="227"/>
    </row>
    <row r="664" ht="18.75" customHeight="1">
      <c r="D664" s="227"/>
    </row>
    <row r="665" ht="18.75" customHeight="1">
      <c r="D665" s="227"/>
    </row>
    <row r="666" ht="18.75" customHeight="1">
      <c r="D666" s="227"/>
    </row>
    <row r="667" ht="18.75" customHeight="1">
      <c r="D667" s="227"/>
    </row>
    <row r="668" ht="18.75" customHeight="1">
      <c r="D668" s="227"/>
    </row>
    <row r="669" ht="18.75" customHeight="1">
      <c r="D669" s="227"/>
    </row>
    <row r="670" ht="18.75" customHeight="1">
      <c r="D670" s="227"/>
    </row>
    <row r="671" ht="18.75" customHeight="1">
      <c r="D671" s="227"/>
    </row>
    <row r="672" ht="18.75" customHeight="1">
      <c r="D672" s="227"/>
    </row>
    <row r="673" ht="18.75" customHeight="1">
      <c r="D673" s="227"/>
    </row>
    <row r="674" ht="18.75" customHeight="1">
      <c r="D674" s="227"/>
    </row>
    <row r="675" ht="18.75" customHeight="1">
      <c r="D675" s="227"/>
    </row>
    <row r="676" ht="18.75" customHeight="1">
      <c r="D676" s="227"/>
    </row>
    <row r="677" ht="18.75" customHeight="1">
      <c r="D677" s="227"/>
    </row>
    <row r="678" ht="18.75" customHeight="1">
      <c r="D678" s="227"/>
    </row>
    <row r="679" ht="18.75" customHeight="1">
      <c r="D679" s="227"/>
    </row>
    <row r="680" ht="18.75" customHeight="1">
      <c r="D680" s="227"/>
    </row>
    <row r="681" ht="18.75" customHeight="1">
      <c r="D681" s="227"/>
    </row>
    <row r="682" ht="18.75" customHeight="1">
      <c r="D682" s="227"/>
    </row>
    <row r="683" ht="18.75" customHeight="1">
      <c r="D683" s="227"/>
    </row>
    <row r="684" ht="18.75" customHeight="1">
      <c r="D684" s="227"/>
    </row>
    <row r="685" ht="18.75" customHeight="1">
      <c r="D685" s="227"/>
    </row>
    <row r="686" ht="18.75" customHeight="1">
      <c r="D686" s="227"/>
    </row>
    <row r="687" ht="18.75" customHeight="1">
      <c r="D687" s="227"/>
    </row>
    <row r="688" ht="18.75" customHeight="1">
      <c r="D688" s="227"/>
    </row>
    <row r="689" ht="18.75" customHeight="1">
      <c r="D689" s="227"/>
    </row>
    <row r="690" ht="18.75" customHeight="1">
      <c r="D690" s="227"/>
    </row>
    <row r="691" ht="18.75" customHeight="1">
      <c r="D691" s="227"/>
    </row>
    <row r="692" ht="18.75" customHeight="1">
      <c r="D692" s="227"/>
    </row>
    <row r="693" ht="18.75" customHeight="1">
      <c r="D693" s="227"/>
    </row>
    <row r="694" ht="18.75" customHeight="1">
      <c r="D694" s="227"/>
    </row>
    <row r="695" ht="18.75" customHeight="1">
      <c r="D695" s="227"/>
    </row>
    <row r="696" ht="18.75" customHeight="1">
      <c r="D696" s="227"/>
    </row>
    <row r="697" ht="18.75" customHeight="1">
      <c r="D697" s="227"/>
    </row>
    <row r="698" ht="18.75" customHeight="1">
      <c r="D698" s="227"/>
    </row>
    <row r="699" ht="18.75" customHeight="1">
      <c r="D699" s="227"/>
    </row>
    <row r="700" ht="18.75" customHeight="1">
      <c r="D700" s="227"/>
    </row>
    <row r="701" ht="18.75" customHeight="1">
      <c r="D701" s="227"/>
    </row>
    <row r="702" ht="18.75" customHeight="1">
      <c r="D702" s="227"/>
    </row>
    <row r="703" ht="18.75" customHeight="1">
      <c r="D703" s="227"/>
    </row>
    <row r="704" ht="18.75" customHeight="1">
      <c r="D704" s="227"/>
    </row>
    <row r="705" ht="18.75" customHeight="1">
      <c r="D705" s="227"/>
    </row>
    <row r="706" ht="18.75" customHeight="1">
      <c r="D706" s="227"/>
    </row>
    <row r="707" ht="18.75" customHeight="1">
      <c r="D707" s="227"/>
    </row>
    <row r="708" ht="18.75" customHeight="1">
      <c r="D708" s="227"/>
    </row>
    <row r="709" ht="18.75" customHeight="1">
      <c r="D709" s="227"/>
    </row>
    <row r="710" ht="18.75" customHeight="1">
      <c r="D710" s="227"/>
    </row>
    <row r="711" ht="18.75" customHeight="1">
      <c r="D711" s="227"/>
    </row>
    <row r="712" ht="18.75" customHeight="1">
      <c r="D712" s="227"/>
    </row>
    <row r="713" ht="18.75" customHeight="1">
      <c r="D713" s="227"/>
    </row>
    <row r="714" ht="18.75" customHeight="1">
      <c r="D714" s="227"/>
    </row>
    <row r="715" ht="18.75" customHeight="1">
      <c r="D715" s="227"/>
    </row>
    <row r="716" ht="18.75" customHeight="1">
      <c r="D716" s="227"/>
    </row>
    <row r="717" ht="18.75" customHeight="1">
      <c r="D717" s="227"/>
    </row>
    <row r="718" ht="18.75" customHeight="1">
      <c r="D718" s="227"/>
    </row>
    <row r="719" ht="18.75" customHeight="1">
      <c r="D719" s="227"/>
    </row>
    <row r="720" ht="18.75" customHeight="1">
      <c r="D720" s="227"/>
    </row>
    <row r="721" ht="18.75" customHeight="1">
      <c r="D721" s="227"/>
    </row>
    <row r="722" ht="18.75" customHeight="1">
      <c r="D722" s="227"/>
    </row>
    <row r="723" ht="18.75" customHeight="1">
      <c r="D723" s="227"/>
    </row>
    <row r="724" ht="18.75" customHeight="1">
      <c r="D724" s="227"/>
    </row>
    <row r="725" ht="18.75" customHeight="1">
      <c r="D725" s="227"/>
    </row>
    <row r="726" ht="18.75" customHeight="1">
      <c r="D726" s="227"/>
    </row>
    <row r="727" ht="18.75" customHeight="1">
      <c r="D727" s="227"/>
    </row>
    <row r="728" ht="18.75" customHeight="1">
      <c r="D728" s="227"/>
    </row>
    <row r="729" ht="18.75" customHeight="1">
      <c r="D729" s="227"/>
    </row>
    <row r="730" ht="18.75" customHeight="1">
      <c r="D730" s="227"/>
    </row>
    <row r="731" ht="18.75" customHeight="1">
      <c r="D731" s="227"/>
    </row>
    <row r="732" ht="18.75" customHeight="1">
      <c r="D732" s="227"/>
    </row>
    <row r="733" ht="18.75" customHeight="1">
      <c r="D733" s="227"/>
    </row>
    <row r="734" ht="18.75" customHeight="1">
      <c r="D734" s="227"/>
    </row>
    <row r="735" ht="18.75" customHeight="1">
      <c r="D735" s="227"/>
    </row>
    <row r="736" ht="18.75" customHeight="1">
      <c r="D736" s="227"/>
    </row>
    <row r="737" ht="18.75" customHeight="1">
      <c r="D737" s="227"/>
    </row>
    <row r="738" ht="18.75" customHeight="1">
      <c r="D738" s="227"/>
    </row>
    <row r="739" ht="18.75" customHeight="1">
      <c r="D739" s="227"/>
    </row>
    <row r="740" ht="18.75" customHeight="1">
      <c r="D740" s="227"/>
    </row>
    <row r="741" ht="18.75" customHeight="1">
      <c r="D741" s="227"/>
    </row>
    <row r="742" ht="18.75" customHeight="1">
      <c r="D742" s="227"/>
    </row>
    <row r="743" ht="18.75" customHeight="1">
      <c r="D743" s="227"/>
    </row>
    <row r="744" ht="18.75" customHeight="1">
      <c r="D744" s="227"/>
    </row>
    <row r="745" ht="18.75" customHeight="1">
      <c r="D745" s="227"/>
    </row>
    <row r="746" ht="18.75" customHeight="1">
      <c r="D746" s="227"/>
    </row>
    <row r="747" ht="18.75" customHeight="1">
      <c r="D747" s="227"/>
    </row>
    <row r="748" ht="18.75" customHeight="1">
      <c r="D748" s="227"/>
    </row>
    <row r="749" ht="18.75" customHeight="1">
      <c r="D749" s="227"/>
    </row>
    <row r="750" ht="18.75" customHeight="1">
      <c r="D750" s="227"/>
    </row>
    <row r="751" ht="18.75" customHeight="1">
      <c r="D751" s="227"/>
    </row>
    <row r="752" ht="18.75" customHeight="1">
      <c r="D752" s="227"/>
    </row>
    <row r="753" ht="18.75" customHeight="1">
      <c r="D753" s="227"/>
    </row>
    <row r="754" ht="18.75" customHeight="1">
      <c r="D754" s="227"/>
    </row>
    <row r="755" ht="18.75" customHeight="1">
      <c r="D755" s="227"/>
    </row>
    <row r="756" ht="18.75" customHeight="1">
      <c r="D756" s="227"/>
    </row>
    <row r="757" ht="18.75" customHeight="1">
      <c r="D757" s="227"/>
    </row>
    <row r="758" ht="18.75" customHeight="1">
      <c r="D758" s="227"/>
    </row>
    <row r="759" ht="18.75" customHeight="1">
      <c r="D759" s="227"/>
    </row>
    <row r="760" ht="18.75" customHeight="1">
      <c r="D760" s="227"/>
    </row>
    <row r="761" ht="18.75" customHeight="1">
      <c r="D761" s="227"/>
    </row>
    <row r="762" ht="18.75" customHeight="1">
      <c r="D762" s="227"/>
    </row>
    <row r="763" ht="18.75" customHeight="1">
      <c r="D763" s="227"/>
    </row>
    <row r="764" ht="18.75" customHeight="1">
      <c r="D764" s="227"/>
    </row>
    <row r="765" ht="18.75" customHeight="1">
      <c r="D765" s="227"/>
    </row>
    <row r="766" ht="18.75" customHeight="1">
      <c r="D766" s="227"/>
    </row>
    <row r="767" ht="18.75" customHeight="1">
      <c r="D767" s="227"/>
    </row>
    <row r="768" ht="18.75" customHeight="1">
      <c r="D768" s="227"/>
    </row>
    <row r="769" ht="18.75" customHeight="1">
      <c r="D769" s="227"/>
    </row>
    <row r="770" ht="18.75" customHeight="1">
      <c r="D770" s="227"/>
    </row>
    <row r="771" ht="18.75" customHeight="1">
      <c r="D771" s="227"/>
    </row>
    <row r="772" ht="18.75" customHeight="1">
      <c r="D772" s="227"/>
    </row>
    <row r="773" ht="18.75" customHeight="1">
      <c r="D773" s="227"/>
    </row>
    <row r="774" ht="18.75" customHeight="1">
      <c r="D774" s="227"/>
    </row>
    <row r="775" ht="18.75" customHeight="1">
      <c r="D775" s="227"/>
    </row>
    <row r="776" ht="18.75" customHeight="1">
      <c r="D776" s="227"/>
    </row>
    <row r="777" ht="18.75" customHeight="1">
      <c r="D777" s="227"/>
    </row>
    <row r="778" ht="18.75" customHeight="1">
      <c r="D778" s="227"/>
    </row>
    <row r="779" ht="18.75" customHeight="1">
      <c r="D779" s="227"/>
    </row>
    <row r="780" ht="18.75" customHeight="1">
      <c r="D780" s="227"/>
    </row>
    <row r="781" ht="18.75" customHeight="1">
      <c r="D781" s="227"/>
    </row>
    <row r="782" ht="18.75" customHeight="1">
      <c r="D782" s="227"/>
    </row>
    <row r="783" ht="18.75" customHeight="1">
      <c r="D783" s="227"/>
    </row>
    <row r="784" ht="18.75" customHeight="1">
      <c r="D784" s="227"/>
    </row>
    <row r="785" ht="18.75" customHeight="1">
      <c r="D785" s="227"/>
    </row>
    <row r="786" ht="18.75" customHeight="1">
      <c r="D786" s="227"/>
    </row>
    <row r="787" ht="18.75" customHeight="1">
      <c r="D787" s="227"/>
    </row>
    <row r="788" ht="18.75" customHeight="1">
      <c r="D788" s="227"/>
    </row>
    <row r="789" ht="18.75" customHeight="1">
      <c r="D789" s="227"/>
    </row>
    <row r="790" ht="18.75" customHeight="1">
      <c r="D790" s="227"/>
    </row>
    <row r="791" ht="18.75" customHeight="1">
      <c r="D791" s="227"/>
    </row>
    <row r="792" ht="18.75" customHeight="1">
      <c r="D792" s="227"/>
    </row>
    <row r="793" ht="18.75" customHeight="1">
      <c r="D793" s="227"/>
    </row>
    <row r="794" ht="18.75" customHeight="1">
      <c r="D794" s="227"/>
    </row>
    <row r="795" ht="18.75" customHeight="1">
      <c r="D795" s="227"/>
    </row>
    <row r="796" ht="18.75" customHeight="1">
      <c r="D796" s="227"/>
    </row>
    <row r="797" ht="18.75" customHeight="1">
      <c r="D797" s="227"/>
    </row>
    <row r="798" ht="18.75" customHeight="1">
      <c r="D798" s="227"/>
    </row>
    <row r="799" ht="18.75" customHeight="1">
      <c r="D799" s="227"/>
    </row>
    <row r="800" ht="18.75" customHeight="1">
      <c r="D800" s="227"/>
    </row>
    <row r="801" ht="18.75" customHeight="1">
      <c r="D801" s="227"/>
    </row>
    <row r="802" ht="18.75" customHeight="1">
      <c r="D802" s="227"/>
    </row>
    <row r="803" ht="18.75" customHeight="1">
      <c r="D803" s="227"/>
    </row>
    <row r="804" ht="18.75" customHeight="1">
      <c r="D804" s="227"/>
    </row>
    <row r="805" ht="18.75" customHeight="1">
      <c r="D805" s="227"/>
    </row>
    <row r="806" ht="18.75" customHeight="1">
      <c r="D806" s="227"/>
    </row>
    <row r="807" ht="18.75" customHeight="1">
      <c r="D807" s="227"/>
    </row>
    <row r="808" ht="18.75" customHeight="1">
      <c r="D808" s="227"/>
    </row>
    <row r="809" ht="18.75" customHeight="1">
      <c r="D809" s="227"/>
    </row>
    <row r="810" ht="18.75" customHeight="1">
      <c r="D810" s="227"/>
    </row>
    <row r="811" ht="18.75" customHeight="1">
      <c r="D811" s="227"/>
    </row>
    <row r="812" ht="18.75" customHeight="1">
      <c r="D812" s="227"/>
    </row>
    <row r="813" ht="18.75" customHeight="1">
      <c r="D813" s="227"/>
    </row>
    <row r="814" ht="18.75" customHeight="1">
      <c r="D814" s="227"/>
    </row>
    <row r="815" ht="18.75" customHeight="1">
      <c r="D815" s="227"/>
    </row>
    <row r="816" ht="18.75" customHeight="1">
      <c r="D816" s="227"/>
    </row>
    <row r="817" ht="18.75" customHeight="1">
      <c r="D817" s="227"/>
    </row>
    <row r="818" ht="18.75" customHeight="1">
      <c r="D818" s="227"/>
    </row>
    <row r="819" ht="18.75" customHeight="1">
      <c r="D819" s="227"/>
    </row>
    <row r="820" ht="18.75" customHeight="1">
      <c r="D820" s="227"/>
    </row>
    <row r="821" ht="18.75" customHeight="1">
      <c r="D821" s="227"/>
    </row>
    <row r="822" ht="18.75" customHeight="1">
      <c r="D822" s="227"/>
    </row>
    <row r="823" ht="18.75" customHeight="1">
      <c r="D823" s="227"/>
    </row>
    <row r="824" ht="18.75" customHeight="1">
      <c r="D824" s="227"/>
    </row>
    <row r="825" ht="18.75" customHeight="1">
      <c r="D825" s="227"/>
    </row>
    <row r="826" ht="18.75" customHeight="1">
      <c r="D826" s="227"/>
    </row>
    <row r="827" ht="18.75" customHeight="1">
      <c r="D827" s="227"/>
    </row>
    <row r="828" ht="18.75" customHeight="1">
      <c r="D828" s="227"/>
    </row>
    <row r="829" ht="18.75" customHeight="1">
      <c r="D829" s="227"/>
    </row>
    <row r="830" ht="18.75" customHeight="1">
      <c r="D830" s="227"/>
    </row>
    <row r="831" ht="18.75" customHeight="1">
      <c r="D831" s="227"/>
    </row>
    <row r="832" ht="18.75" customHeight="1">
      <c r="D832" s="227"/>
    </row>
    <row r="833" ht="18.75" customHeight="1">
      <c r="D833" s="227"/>
    </row>
    <row r="834" ht="18.75" customHeight="1">
      <c r="D834" s="227"/>
    </row>
    <row r="835" ht="18.75" customHeight="1">
      <c r="D835" s="227"/>
    </row>
    <row r="836" ht="18.75" customHeight="1">
      <c r="D836" s="227"/>
    </row>
    <row r="837" ht="18.75" customHeight="1">
      <c r="D837" s="227"/>
    </row>
    <row r="838" ht="18.75" customHeight="1">
      <c r="D838" s="227"/>
    </row>
    <row r="839" ht="18.75" customHeight="1">
      <c r="D839" s="227"/>
    </row>
    <row r="840" ht="18.75" customHeight="1">
      <c r="D840" s="227"/>
    </row>
    <row r="841" ht="18.75" customHeight="1">
      <c r="D841" s="227"/>
    </row>
    <row r="842" ht="18.75" customHeight="1">
      <c r="D842" s="227"/>
    </row>
    <row r="843" ht="18.75" customHeight="1">
      <c r="D843" s="227"/>
    </row>
    <row r="844" ht="18.75" customHeight="1">
      <c r="D844" s="227"/>
    </row>
    <row r="845" ht="18.75" customHeight="1">
      <c r="D845" s="227"/>
    </row>
    <row r="846" ht="18.75" customHeight="1">
      <c r="D846" s="227"/>
    </row>
    <row r="847" ht="18.75" customHeight="1">
      <c r="D847" s="227"/>
    </row>
    <row r="848" ht="18.75" customHeight="1">
      <c r="D848" s="227"/>
    </row>
    <row r="849" ht="18.75" customHeight="1">
      <c r="D849" s="227"/>
    </row>
    <row r="850" ht="18.75" customHeight="1">
      <c r="D850" s="227"/>
    </row>
    <row r="851" ht="18.75" customHeight="1">
      <c r="D851" s="227"/>
    </row>
    <row r="852" ht="18.75" customHeight="1">
      <c r="D852" s="227"/>
    </row>
    <row r="853" ht="18.75" customHeight="1">
      <c r="D853" s="227"/>
    </row>
    <row r="854" ht="18.75" customHeight="1">
      <c r="D854" s="227"/>
    </row>
    <row r="855" ht="18.75" customHeight="1">
      <c r="D855" s="227"/>
    </row>
    <row r="856" ht="18.75" customHeight="1">
      <c r="D856" s="227"/>
    </row>
    <row r="857" ht="18.75" customHeight="1">
      <c r="D857" s="227"/>
    </row>
    <row r="858" ht="18.75" customHeight="1">
      <c r="D858" s="227"/>
    </row>
    <row r="859" ht="18.75" customHeight="1">
      <c r="D859" s="227"/>
    </row>
    <row r="860" ht="18.75" customHeight="1">
      <c r="D860" s="227"/>
    </row>
    <row r="861" ht="18.75" customHeight="1">
      <c r="D861" s="227"/>
    </row>
    <row r="862" ht="18.75" customHeight="1">
      <c r="D862" s="227"/>
    </row>
    <row r="863" ht="18.75" customHeight="1">
      <c r="D863" s="227"/>
    </row>
    <row r="864" ht="18.75" customHeight="1">
      <c r="D864" s="227"/>
    </row>
    <row r="865" ht="18.75" customHeight="1">
      <c r="D865" s="227"/>
    </row>
    <row r="866" ht="18.75" customHeight="1">
      <c r="D866" s="227"/>
    </row>
    <row r="867" ht="18.75" customHeight="1">
      <c r="D867" s="227"/>
    </row>
    <row r="868" ht="18.75" customHeight="1">
      <c r="D868" s="227"/>
    </row>
    <row r="869" ht="18.75" customHeight="1">
      <c r="D869" s="227"/>
    </row>
    <row r="870" ht="18.75" customHeight="1">
      <c r="D870" s="227"/>
    </row>
    <row r="871" ht="18.75" customHeight="1">
      <c r="D871" s="227"/>
    </row>
    <row r="872" ht="18.75" customHeight="1">
      <c r="D872" s="227"/>
    </row>
    <row r="873" ht="18.75" customHeight="1">
      <c r="D873" s="227"/>
    </row>
    <row r="874" ht="18.75" customHeight="1">
      <c r="D874" s="227"/>
    </row>
    <row r="875" ht="18.75" customHeight="1">
      <c r="D875" s="227"/>
    </row>
    <row r="876" ht="18.75" customHeight="1">
      <c r="D876" s="227"/>
    </row>
    <row r="877" ht="18.75" customHeight="1">
      <c r="D877" s="227"/>
    </row>
    <row r="878" ht="18.75" customHeight="1">
      <c r="D878" s="227"/>
    </row>
    <row r="879" ht="18.75" customHeight="1">
      <c r="D879" s="227"/>
    </row>
    <row r="880" ht="18.75" customHeight="1">
      <c r="D880" s="227"/>
    </row>
    <row r="881" ht="18.75" customHeight="1">
      <c r="D881" s="227"/>
    </row>
    <row r="882" ht="18.75" customHeight="1">
      <c r="D882" s="227"/>
    </row>
    <row r="883" ht="18.75" customHeight="1">
      <c r="D883" s="227"/>
    </row>
    <row r="884" ht="18.75" customHeight="1">
      <c r="D884" s="227"/>
    </row>
    <row r="885" ht="18.75" customHeight="1">
      <c r="D885" s="227"/>
    </row>
    <row r="886" ht="18.75" customHeight="1">
      <c r="D886" s="227"/>
    </row>
    <row r="887" ht="18.75" customHeight="1">
      <c r="D887" s="227"/>
    </row>
    <row r="888" ht="18.75" customHeight="1">
      <c r="D888" s="227"/>
    </row>
    <row r="889" ht="18.75" customHeight="1">
      <c r="D889" s="227"/>
    </row>
    <row r="890" ht="18.75" customHeight="1">
      <c r="D890" s="227"/>
    </row>
    <row r="891" ht="18.75" customHeight="1">
      <c r="D891" s="227"/>
    </row>
    <row r="892" ht="18.75" customHeight="1">
      <c r="D892" s="227"/>
    </row>
    <row r="893" ht="18.75" customHeight="1">
      <c r="D893" s="227"/>
    </row>
    <row r="894" ht="18.75" customHeight="1">
      <c r="D894" s="227"/>
    </row>
    <row r="895" ht="18.75" customHeight="1">
      <c r="D895" s="227"/>
    </row>
    <row r="896" ht="18.75" customHeight="1">
      <c r="D896" s="227"/>
    </row>
    <row r="897" ht="18.75" customHeight="1">
      <c r="D897" s="227"/>
    </row>
    <row r="898" ht="18.75" customHeight="1">
      <c r="D898" s="227"/>
    </row>
    <row r="899" ht="18.75" customHeight="1">
      <c r="D899" s="227"/>
    </row>
    <row r="900" ht="18.75" customHeight="1">
      <c r="D900" s="227"/>
    </row>
    <row r="901" ht="18.75" customHeight="1">
      <c r="D901" s="227"/>
    </row>
    <row r="902" ht="18.75" customHeight="1">
      <c r="D902" s="227"/>
    </row>
    <row r="903" ht="18.75" customHeight="1">
      <c r="D903" s="227"/>
    </row>
    <row r="904" ht="18.75" customHeight="1">
      <c r="D904" s="227"/>
    </row>
    <row r="905" ht="18.75" customHeight="1">
      <c r="D905" s="227"/>
    </row>
    <row r="906" ht="18.75" customHeight="1">
      <c r="D906" s="227"/>
    </row>
    <row r="907" ht="18.75" customHeight="1">
      <c r="D907" s="227"/>
    </row>
    <row r="908" ht="18.75" customHeight="1">
      <c r="D908" s="227"/>
    </row>
    <row r="909" ht="18.75" customHeight="1">
      <c r="D909" s="227"/>
    </row>
    <row r="910" ht="18.75" customHeight="1">
      <c r="D910" s="227"/>
    </row>
    <row r="911" ht="18.75" customHeight="1">
      <c r="D911" s="227"/>
    </row>
    <row r="912" ht="18.75" customHeight="1">
      <c r="D912" s="227"/>
    </row>
    <row r="913" ht="18.75" customHeight="1">
      <c r="D913" s="227"/>
    </row>
    <row r="914" ht="18.75" customHeight="1">
      <c r="D914" s="227"/>
    </row>
    <row r="915" ht="18.75" customHeight="1">
      <c r="D915" s="227"/>
    </row>
    <row r="916" ht="18.75" customHeight="1">
      <c r="D916" s="227"/>
    </row>
    <row r="917" ht="18.75" customHeight="1">
      <c r="D917" s="227"/>
    </row>
    <row r="918" ht="18.75" customHeight="1">
      <c r="D918" s="227"/>
    </row>
    <row r="919" ht="18.75" customHeight="1">
      <c r="D919" s="227"/>
    </row>
    <row r="920" ht="18.75" customHeight="1">
      <c r="D920" s="227"/>
    </row>
    <row r="921" ht="18.75" customHeight="1">
      <c r="D921" s="227"/>
    </row>
    <row r="922" ht="18.75" customHeight="1">
      <c r="D922" s="227"/>
    </row>
    <row r="923" ht="18.75" customHeight="1">
      <c r="D923" s="227"/>
    </row>
    <row r="924" ht="18.75" customHeight="1">
      <c r="D924" s="227"/>
    </row>
    <row r="925" ht="18.75" customHeight="1">
      <c r="D925" s="227"/>
    </row>
    <row r="926" ht="18.75" customHeight="1">
      <c r="D926" s="227"/>
    </row>
    <row r="927" ht="18.75" customHeight="1">
      <c r="D927" s="227"/>
    </row>
    <row r="928" ht="18.75" customHeight="1">
      <c r="D928" s="227"/>
    </row>
    <row r="929" ht="18.75" customHeight="1">
      <c r="D929" s="227"/>
    </row>
    <row r="930" ht="18.75" customHeight="1">
      <c r="D930" s="227"/>
    </row>
    <row r="931" ht="18.75" customHeight="1">
      <c r="D931" s="227"/>
    </row>
    <row r="932" ht="18.75" customHeight="1">
      <c r="D932" s="227"/>
    </row>
    <row r="933" ht="18.75" customHeight="1">
      <c r="D933" s="227"/>
    </row>
    <row r="934" ht="18.75" customHeight="1">
      <c r="D934" s="227"/>
    </row>
    <row r="935" ht="18.75" customHeight="1">
      <c r="D935" s="227"/>
    </row>
    <row r="936" ht="18.75" customHeight="1">
      <c r="D936" s="227"/>
    </row>
    <row r="937" ht="18.75" customHeight="1">
      <c r="D937" s="227"/>
    </row>
    <row r="938" ht="18.75" customHeight="1">
      <c r="D938" s="227"/>
    </row>
    <row r="939" ht="18.75" customHeight="1">
      <c r="D939" s="227"/>
    </row>
    <row r="940" ht="18.75" customHeight="1">
      <c r="D940" s="227"/>
    </row>
    <row r="941" ht="18.75" customHeight="1">
      <c r="D941" s="227"/>
    </row>
    <row r="942" ht="18.75" customHeight="1">
      <c r="D942" s="227"/>
    </row>
    <row r="943" ht="18.75" customHeight="1">
      <c r="D943" s="227"/>
    </row>
    <row r="944" ht="18.75" customHeight="1">
      <c r="D944" s="227"/>
    </row>
    <row r="945" ht="18.75" customHeight="1">
      <c r="D945" s="227"/>
    </row>
    <row r="946" ht="18.75" customHeight="1">
      <c r="D946" s="227"/>
    </row>
    <row r="947" ht="18.75" customHeight="1">
      <c r="D947" s="227"/>
    </row>
    <row r="948" ht="18.75" customHeight="1">
      <c r="D948" s="227"/>
    </row>
    <row r="949" ht="18.75" customHeight="1">
      <c r="D949" s="227"/>
    </row>
    <row r="950" ht="18.75" customHeight="1">
      <c r="D950" s="227"/>
    </row>
    <row r="951" ht="18.75" customHeight="1">
      <c r="D951" s="227"/>
    </row>
    <row r="952" ht="18.75" customHeight="1">
      <c r="D952" s="227"/>
    </row>
    <row r="953" ht="18.75" customHeight="1">
      <c r="D953" s="227"/>
    </row>
    <row r="954" ht="18.75" customHeight="1">
      <c r="D954" s="227"/>
    </row>
    <row r="955" ht="18.75" customHeight="1">
      <c r="D955" s="227"/>
    </row>
    <row r="956" ht="18.75" customHeight="1">
      <c r="D956" s="227"/>
    </row>
    <row r="957" ht="18.75" customHeight="1">
      <c r="D957" s="227"/>
    </row>
    <row r="958" ht="18.75" customHeight="1">
      <c r="D958" s="227"/>
    </row>
    <row r="959" ht="18.75" customHeight="1">
      <c r="D959" s="227"/>
    </row>
    <row r="960" ht="18.75" customHeight="1">
      <c r="D960" s="227"/>
    </row>
    <row r="961" ht="18.75" customHeight="1">
      <c r="D961" s="227"/>
    </row>
    <row r="962" ht="18.75" customHeight="1">
      <c r="D962" s="227"/>
    </row>
    <row r="963" ht="18.75" customHeight="1">
      <c r="D963" s="227"/>
    </row>
    <row r="964" ht="18.75" customHeight="1">
      <c r="D964" s="227"/>
    </row>
    <row r="965" ht="18.75" customHeight="1">
      <c r="D965" s="227"/>
    </row>
    <row r="966" ht="18.75" customHeight="1">
      <c r="D966" s="227"/>
    </row>
    <row r="967" ht="18.75" customHeight="1">
      <c r="D967" s="227"/>
    </row>
    <row r="968" ht="18.75" customHeight="1">
      <c r="D968" s="227"/>
    </row>
    <row r="969" ht="18.75" customHeight="1">
      <c r="D969" s="227"/>
    </row>
    <row r="970" ht="18.75" customHeight="1">
      <c r="D970" s="227"/>
    </row>
    <row r="971" ht="18.75" customHeight="1">
      <c r="D971" s="227"/>
    </row>
    <row r="972" ht="18.75" customHeight="1">
      <c r="D972" s="227"/>
    </row>
    <row r="973" ht="18.75" customHeight="1">
      <c r="D973" s="227"/>
    </row>
    <row r="974" ht="18.75" customHeight="1">
      <c r="D974" s="227"/>
    </row>
    <row r="975" ht="18.75" customHeight="1">
      <c r="D975" s="227"/>
    </row>
    <row r="976" ht="18.75" customHeight="1">
      <c r="D976" s="227"/>
    </row>
    <row r="977" ht="18.75" customHeight="1">
      <c r="D977" s="227"/>
    </row>
    <row r="978" ht="18.75" customHeight="1">
      <c r="D978" s="227"/>
    </row>
    <row r="979" ht="18.75" customHeight="1">
      <c r="D979" s="227"/>
    </row>
    <row r="980" ht="18.75" customHeight="1">
      <c r="D980" s="227"/>
    </row>
    <row r="981" ht="18.75" customHeight="1">
      <c r="D981" s="227"/>
    </row>
    <row r="982" ht="18.75" customHeight="1">
      <c r="D982" s="227"/>
    </row>
    <row r="983" ht="18.75" customHeight="1">
      <c r="D983" s="227"/>
    </row>
    <row r="984" ht="18.75" customHeight="1">
      <c r="D984" s="227"/>
    </row>
    <row r="985" ht="18.75" customHeight="1">
      <c r="D985" s="227"/>
    </row>
    <row r="986" ht="18.75" customHeight="1">
      <c r="D986" s="227"/>
    </row>
    <row r="987" ht="18.75" customHeight="1">
      <c r="D987" s="227"/>
    </row>
    <row r="988" ht="18.75" customHeight="1">
      <c r="D988" s="227"/>
    </row>
    <row r="989" ht="18.75" customHeight="1">
      <c r="D989" s="227"/>
    </row>
    <row r="990" ht="18.75" customHeight="1">
      <c r="D990" s="227"/>
    </row>
    <row r="991" ht="18.75" customHeight="1">
      <c r="D991" s="227"/>
    </row>
    <row r="992" ht="18.75" customHeight="1">
      <c r="D992" s="227"/>
    </row>
    <row r="993" ht="18.75" customHeight="1">
      <c r="D993" s="227"/>
    </row>
    <row r="994" ht="18.75" customHeight="1">
      <c r="D994" s="227"/>
    </row>
    <row r="995" ht="18.75" customHeight="1">
      <c r="D995" s="227"/>
    </row>
    <row r="996" ht="18.75" customHeight="1">
      <c r="D996" s="227"/>
    </row>
    <row r="997" ht="18.75" customHeight="1">
      <c r="D997" s="227"/>
    </row>
    <row r="998" ht="18.75" customHeight="1">
      <c r="D998" s="227"/>
    </row>
    <row r="999" ht="18.75" customHeight="1">
      <c r="D999" s="227"/>
    </row>
    <row r="1000" ht="18.75" customHeight="1">
      <c r="D1000" s="227"/>
    </row>
    <row r="1001" ht="18.75" customHeight="1">
      <c r="D1001" s="227"/>
    </row>
    <row r="1002" ht="18.75" customHeight="1">
      <c r="D1002" s="227"/>
    </row>
    <row r="1003" ht="18.75" customHeight="1">
      <c r="D1003" s="227"/>
    </row>
    <row r="1004" ht="18.75" customHeight="1">
      <c r="D1004" s="227"/>
    </row>
    <row r="1005" ht="18.75" customHeight="1">
      <c r="D1005" s="227"/>
    </row>
    <row r="1006" ht="18.75" customHeight="1">
      <c r="D1006" s="227"/>
    </row>
    <row r="1007" ht="18.75" customHeight="1">
      <c r="D1007" s="227"/>
    </row>
    <row r="1008" ht="18.75" customHeight="1">
      <c r="D1008" s="227"/>
    </row>
    <row r="1009" ht="18.75" customHeight="1">
      <c r="D1009" s="227"/>
    </row>
    <row r="1010" ht="18.75" customHeight="1">
      <c r="D1010" s="227"/>
    </row>
    <row r="1011" ht="18.75" customHeight="1">
      <c r="D1011" s="227"/>
    </row>
    <row r="1012" ht="18.75" customHeight="1">
      <c r="D1012" s="227"/>
    </row>
    <row r="1013" ht="18.75" customHeight="1">
      <c r="D1013" s="227"/>
    </row>
    <row r="1014" ht="18.75" customHeight="1">
      <c r="D1014" s="227"/>
    </row>
    <row r="1015" ht="18.75" customHeight="1">
      <c r="D1015" s="227"/>
    </row>
    <row r="1016" ht="18.75" customHeight="1">
      <c r="D1016" s="227"/>
    </row>
    <row r="1017" ht="18.75" customHeight="1">
      <c r="D1017" s="227"/>
    </row>
    <row r="1018" ht="18.75" customHeight="1">
      <c r="D1018" s="227"/>
    </row>
    <row r="1019" ht="18.75" customHeight="1">
      <c r="D1019" s="227"/>
    </row>
    <row r="1020" ht="18.75" customHeight="1">
      <c r="D1020" s="227"/>
    </row>
    <row r="1021" ht="18.75" customHeight="1">
      <c r="D1021" s="227"/>
    </row>
    <row r="1022" ht="18.75" customHeight="1">
      <c r="D1022" s="227"/>
    </row>
    <row r="1023" ht="18.75" customHeight="1">
      <c r="D1023" s="227"/>
    </row>
    <row r="1024" ht="18.75" customHeight="1">
      <c r="D1024" s="227"/>
    </row>
    <row r="1025" ht="18.75" customHeight="1">
      <c r="D1025" s="227"/>
    </row>
    <row r="1026" ht="18.75" customHeight="1">
      <c r="D1026" s="227"/>
    </row>
    <row r="1027" ht="18.75" customHeight="1">
      <c r="D1027" s="227"/>
    </row>
    <row r="1028" ht="18.75" customHeight="1">
      <c r="D1028" s="227"/>
    </row>
    <row r="1029" ht="18.75" customHeight="1">
      <c r="D1029" s="227"/>
    </row>
    <row r="1030" ht="18.75" customHeight="1">
      <c r="D1030" s="227"/>
    </row>
    <row r="1031" ht="18.75" customHeight="1">
      <c r="D1031" s="227"/>
    </row>
    <row r="1032" ht="18.75" customHeight="1">
      <c r="D1032" s="227"/>
    </row>
    <row r="1033" ht="18.75" customHeight="1">
      <c r="D1033" s="227"/>
    </row>
    <row r="1034" ht="18.75" customHeight="1">
      <c r="D1034" s="227"/>
    </row>
    <row r="1035" ht="18.75" customHeight="1">
      <c r="D1035" s="227"/>
    </row>
    <row r="1036" ht="18.75" customHeight="1">
      <c r="D1036" s="227"/>
    </row>
    <row r="1037" ht="18.75" customHeight="1">
      <c r="D1037" s="227"/>
    </row>
    <row r="1038" ht="18.75" customHeight="1">
      <c r="D1038" s="227"/>
    </row>
    <row r="1039" ht="18.75" customHeight="1">
      <c r="D1039" s="227"/>
    </row>
    <row r="1040" ht="18.75" customHeight="1">
      <c r="D1040" s="227"/>
    </row>
    <row r="1041" ht="18.75" customHeight="1">
      <c r="D1041" s="227"/>
    </row>
    <row r="1042" ht="18.75" customHeight="1">
      <c r="D1042" s="227"/>
    </row>
    <row r="1043" ht="18.75" customHeight="1">
      <c r="D1043" s="227"/>
    </row>
    <row r="1044" ht="18.75" customHeight="1">
      <c r="D1044" s="227"/>
    </row>
    <row r="1045" ht="18.75" customHeight="1">
      <c r="D1045" s="227"/>
    </row>
    <row r="1046" ht="18.75" customHeight="1">
      <c r="D1046" s="227"/>
    </row>
    <row r="1047" ht="18.75" customHeight="1">
      <c r="D1047" s="227"/>
    </row>
    <row r="1048" ht="18.75" customHeight="1">
      <c r="D1048" s="227"/>
    </row>
    <row r="1049" ht="18.75" customHeight="1">
      <c r="D1049" s="227"/>
    </row>
    <row r="1050" ht="18.75" customHeight="1">
      <c r="D1050" s="227"/>
    </row>
    <row r="1051" ht="18.75" customHeight="1">
      <c r="D1051" s="227"/>
    </row>
    <row r="1052" ht="18.75" customHeight="1">
      <c r="D1052" s="227"/>
    </row>
    <row r="1053" ht="18.75" customHeight="1">
      <c r="D1053" s="227"/>
    </row>
    <row r="1054" ht="18.75" customHeight="1">
      <c r="D1054" s="227"/>
    </row>
    <row r="1055" ht="18.75" customHeight="1">
      <c r="D1055" s="227"/>
    </row>
    <row r="1056" ht="18.75" customHeight="1">
      <c r="D1056" s="227"/>
    </row>
    <row r="1057" ht="18.75" customHeight="1">
      <c r="D1057" s="227"/>
    </row>
    <row r="1058" ht="18.75" customHeight="1">
      <c r="D1058" s="227"/>
    </row>
    <row r="1059" ht="18.75" customHeight="1">
      <c r="D1059" s="227"/>
    </row>
    <row r="1060" ht="18.75" customHeight="1">
      <c r="D1060" s="227"/>
    </row>
    <row r="1061" ht="18.75" customHeight="1">
      <c r="D1061" s="227"/>
    </row>
    <row r="1062" ht="18.75" customHeight="1">
      <c r="D1062" s="227"/>
    </row>
    <row r="1063" ht="18.75" customHeight="1">
      <c r="D1063" s="227"/>
    </row>
    <row r="1064" ht="18.75" customHeight="1">
      <c r="D1064" s="227"/>
    </row>
    <row r="1065" ht="18.75" customHeight="1">
      <c r="D1065" s="227"/>
    </row>
    <row r="1066" ht="18.75" customHeight="1">
      <c r="D1066" s="227"/>
    </row>
    <row r="1067" ht="18.75" customHeight="1">
      <c r="D1067" s="227"/>
    </row>
    <row r="1068" ht="18.75" customHeight="1">
      <c r="D1068" s="227"/>
    </row>
    <row r="1069" ht="18.75" customHeight="1">
      <c r="D1069" s="227"/>
    </row>
    <row r="1070" ht="18.75" customHeight="1">
      <c r="D1070" s="227"/>
    </row>
    <row r="1071" ht="18.75" customHeight="1">
      <c r="D1071" s="227"/>
    </row>
    <row r="1072" ht="18.75" customHeight="1">
      <c r="D1072" s="227"/>
    </row>
    <row r="1073" ht="18.75" customHeight="1">
      <c r="D1073" s="227"/>
    </row>
    <row r="1074" ht="18.75" customHeight="1">
      <c r="D1074" s="227"/>
    </row>
    <row r="1075" ht="18.75" customHeight="1">
      <c r="D1075" s="227"/>
    </row>
    <row r="1076" ht="18.75" customHeight="1">
      <c r="D1076" s="227"/>
    </row>
    <row r="1077" ht="18.75" customHeight="1">
      <c r="D1077" s="227"/>
    </row>
    <row r="1078" ht="18.75" customHeight="1">
      <c r="D1078" s="227"/>
    </row>
    <row r="1079" ht="18.75" customHeight="1">
      <c r="D1079" s="227"/>
    </row>
    <row r="1080" ht="18.75" customHeight="1">
      <c r="D1080" s="227"/>
    </row>
    <row r="1081" ht="18.75" customHeight="1">
      <c r="D1081" s="227"/>
    </row>
    <row r="1082" ht="18.75" customHeight="1">
      <c r="D1082" s="227"/>
    </row>
    <row r="1083" ht="18.75" customHeight="1">
      <c r="D1083" s="227"/>
    </row>
    <row r="1084" ht="18.75" customHeight="1">
      <c r="D1084" s="227"/>
    </row>
    <row r="1085" ht="18.75" customHeight="1">
      <c r="D1085" s="227"/>
    </row>
    <row r="1086" ht="18.75" customHeight="1">
      <c r="D1086" s="227"/>
    </row>
    <row r="1087" ht="18.75" customHeight="1">
      <c r="D1087" s="227"/>
    </row>
    <row r="1088" ht="18.75" customHeight="1">
      <c r="D1088" s="227"/>
    </row>
    <row r="1089" ht="18.75" customHeight="1">
      <c r="D1089" s="227"/>
    </row>
    <row r="1090" ht="18.75" customHeight="1">
      <c r="D1090" s="227"/>
    </row>
    <row r="1091" ht="18.75" customHeight="1">
      <c r="D1091" s="227"/>
    </row>
    <row r="1092" ht="18.75" customHeight="1">
      <c r="D1092" s="227"/>
    </row>
    <row r="1093" ht="18.75" customHeight="1">
      <c r="D1093" s="227"/>
    </row>
    <row r="1094" ht="18.75" customHeight="1">
      <c r="D1094" s="227"/>
    </row>
    <row r="1095" ht="18.75" customHeight="1">
      <c r="D1095" s="227"/>
    </row>
    <row r="1096" ht="18.75" customHeight="1">
      <c r="D1096" s="227"/>
    </row>
    <row r="1097" ht="18.75" customHeight="1">
      <c r="D1097" s="227"/>
    </row>
    <row r="1098" ht="18.75" customHeight="1">
      <c r="D1098" s="227"/>
    </row>
    <row r="1099" ht="18.75" customHeight="1">
      <c r="D1099" s="227"/>
    </row>
    <row r="1100" ht="18.75" customHeight="1">
      <c r="D1100" s="227"/>
    </row>
    <row r="1101" ht="18.75" customHeight="1">
      <c r="D1101" s="227"/>
    </row>
    <row r="1102" ht="18.75" customHeight="1">
      <c r="D1102" s="227"/>
    </row>
    <row r="1103" ht="18.75" customHeight="1">
      <c r="D1103" s="227"/>
    </row>
    <row r="1104" ht="18.75" customHeight="1">
      <c r="D1104" s="227"/>
    </row>
    <row r="1105" ht="18.75" customHeight="1">
      <c r="D1105" s="227"/>
    </row>
    <row r="1106" ht="18.75" customHeight="1">
      <c r="D1106" s="227"/>
    </row>
    <row r="1107" ht="18.75" customHeight="1">
      <c r="D1107" s="227"/>
    </row>
    <row r="1108" ht="18.75" customHeight="1">
      <c r="D1108" s="227"/>
    </row>
    <row r="1109" ht="18.75" customHeight="1">
      <c r="D1109" s="227"/>
    </row>
    <row r="1110" ht="18.75" customHeight="1">
      <c r="D1110" s="227"/>
    </row>
    <row r="1111" ht="18.75" customHeight="1">
      <c r="D1111" s="227"/>
    </row>
    <row r="1112" ht="18.75" customHeight="1">
      <c r="D1112" s="227"/>
    </row>
    <row r="1113" ht="18.75" customHeight="1">
      <c r="D1113" s="227"/>
    </row>
    <row r="1114" ht="18.75" customHeight="1">
      <c r="D1114" s="227"/>
    </row>
    <row r="1115" ht="18.75" customHeight="1">
      <c r="D1115" s="227"/>
    </row>
    <row r="1116" ht="18.75" customHeight="1">
      <c r="D1116" s="227"/>
    </row>
    <row r="1117" ht="18.75" customHeight="1">
      <c r="D1117" s="227"/>
    </row>
    <row r="1118" ht="18.75" customHeight="1">
      <c r="D1118" s="227"/>
    </row>
    <row r="1119" ht="18.75" customHeight="1">
      <c r="D1119" s="227"/>
    </row>
    <row r="1120" ht="18.75" customHeight="1">
      <c r="D1120" s="227"/>
    </row>
    <row r="1121" ht="18.75" customHeight="1">
      <c r="D1121" s="227"/>
    </row>
    <row r="1122" ht="18.75" customHeight="1">
      <c r="D1122" s="227"/>
    </row>
    <row r="1123" ht="18.75" customHeight="1">
      <c r="D1123" s="227"/>
    </row>
    <row r="1124" ht="18.75" customHeight="1">
      <c r="D1124" s="227"/>
    </row>
    <row r="1125" ht="18.75" customHeight="1">
      <c r="D1125" s="227"/>
    </row>
    <row r="1126" ht="18.75" customHeight="1">
      <c r="D1126" s="227"/>
    </row>
    <row r="1127" ht="18.75" customHeight="1">
      <c r="D1127" s="227"/>
    </row>
    <row r="1128" ht="18.75" customHeight="1">
      <c r="D1128" s="227"/>
    </row>
    <row r="1129" ht="18.75" customHeight="1">
      <c r="D1129" s="227"/>
    </row>
    <row r="1130" ht="18.75" customHeight="1">
      <c r="D1130" s="227"/>
    </row>
    <row r="1131" ht="18.75" customHeight="1">
      <c r="D1131" s="227"/>
    </row>
    <row r="1132" ht="18.75" customHeight="1">
      <c r="D1132" s="227"/>
    </row>
    <row r="1133" ht="18.75" customHeight="1">
      <c r="D1133" s="227"/>
    </row>
    <row r="1134" ht="18.75" customHeight="1">
      <c r="D1134" s="227"/>
    </row>
    <row r="1135" ht="18.75" customHeight="1">
      <c r="D1135" s="227"/>
    </row>
    <row r="1136" ht="18.75" customHeight="1">
      <c r="D1136" s="227"/>
    </row>
    <row r="1137" ht="18.75" customHeight="1">
      <c r="D1137" s="227"/>
    </row>
    <row r="1138" ht="18.75" customHeight="1">
      <c r="D1138" s="227"/>
    </row>
    <row r="1139" ht="18.75" customHeight="1">
      <c r="D1139" s="227"/>
    </row>
    <row r="1140" ht="18.75" customHeight="1">
      <c r="D1140" s="227"/>
    </row>
    <row r="1141" ht="18.75" customHeight="1">
      <c r="D1141" s="227"/>
    </row>
    <row r="1142" ht="18.75" customHeight="1">
      <c r="D1142" s="227"/>
    </row>
    <row r="1143" ht="18.75" customHeight="1">
      <c r="D1143" s="227"/>
    </row>
    <row r="1144" ht="18.75" customHeight="1">
      <c r="D1144" s="227"/>
    </row>
    <row r="1145" ht="18.75" customHeight="1">
      <c r="D1145" s="227"/>
    </row>
    <row r="1146" ht="18.75" customHeight="1">
      <c r="D1146" s="227"/>
    </row>
    <row r="1147" ht="18.75" customHeight="1">
      <c r="D1147" s="227"/>
    </row>
    <row r="1148" ht="18.75" customHeight="1">
      <c r="D1148" s="227"/>
    </row>
    <row r="1149" ht="18.75" customHeight="1">
      <c r="D1149" s="227"/>
    </row>
    <row r="1150" ht="18.75" customHeight="1">
      <c r="D1150" s="227"/>
    </row>
    <row r="1151" ht="18.75" customHeight="1">
      <c r="D1151" s="227"/>
    </row>
    <row r="1152" ht="18.75" customHeight="1">
      <c r="D1152" s="227"/>
    </row>
    <row r="1153" ht="18.75" customHeight="1">
      <c r="D1153" s="227"/>
    </row>
    <row r="1154" ht="18.75" customHeight="1">
      <c r="D1154" s="227"/>
    </row>
    <row r="1155" ht="18.75" customHeight="1">
      <c r="D1155" s="227"/>
    </row>
    <row r="1156" ht="18.75" customHeight="1">
      <c r="D1156" s="227"/>
    </row>
    <row r="1157" ht="18.75" customHeight="1">
      <c r="D1157" s="227"/>
    </row>
    <row r="1158" ht="18.75" customHeight="1">
      <c r="D1158" s="227"/>
    </row>
    <row r="1159" ht="18.75" customHeight="1">
      <c r="D1159" s="227"/>
    </row>
    <row r="1160" ht="18.75" customHeight="1">
      <c r="D1160" s="227"/>
    </row>
    <row r="1161" ht="18.75" customHeight="1">
      <c r="D1161" s="227"/>
    </row>
    <row r="1162" ht="18.75" customHeight="1">
      <c r="D1162" s="227"/>
    </row>
    <row r="1163" ht="18.75" customHeight="1">
      <c r="D1163" s="227"/>
    </row>
    <row r="1164" ht="18.75" customHeight="1">
      <c r="D1164" s="227"/>
    </row>
    <row r="1165" ht="18.75" customHeight="1">
      <c r="D1165" s="227"/>
    </row>
    <row r="1166" ht="18.75" customHeight="1">
      <c r="D1166" s="227"/>
    </row>
    <row r="1167" ht="18.75" customHeight="1">
      <c r="D1167" s="227"/>
    </row>
    <row r="1168" ht="18.75" customHeight="1">
      <c r="D1168" s="227"/>
    </row>
    <row r="1169" ht="18.75" customHeight="1">
      <c r="D1169" s="227"/>
    </row>
    <row r="1170" ht="18.75" customHeight="1">
      <c r="D1170" s="227"/>
    </row>
    <row r="1171" ht="18.75" customHeight="1">
      <c r="D1171" s="227"/>
    </row>
    <row r="1172" ht="18.75" customHeight="1">
      <c r="D1172" s="227"/>
    </row>
    <row r="1173" ht="18.75" customHeight="1">
      <c r="D1173" s="227"/>
    </row>
    <row r="1174" ht="18.75" customHeight="1">
      <c r="D1174" s="227"/>
    </row>
    <row r="1175" ht="18.75" customHeight="1">
      <c r="D1175" s="227"/>
    </row>
    <row r="1176" ht="18.75" customHeight="1">
      <c r="D1176" s="227"/>
    </row>
    <row r="1177" ht="18.75" customHeight="1">
      <c r="D1177" s="227"/>
    </row>
    <row r="1178" ht="18.75" customHeight="1">
      <c r="D1178" s="227"/>
    </row>
    <row r="1179" ht="18.75" customHeight="1">
      <c r="D1179" s="227"/>
    </row>
    <row r="1180" ht="18.75" customHeight="1">
      <c r="D1180" s="227"/>
    </row>
    <row r="1181" ht="18.75" customHeight="1">
      <c r="D1181" s="227"/>
    </row>
    <row r="1182" ht="18.75" customHeight="1">
      <c r="D1182" s="227"/>
    </row>
    <row r="1183" ht="18.75" customHeight="1">
      <c r="D1183" s="227"/>
    </row>
    <row r="1184" ht="18.75" customHeight="1">
      <c r="D1184" s="227"/>
    </row>
    <row r="1185" ht="18.75" customHeight="1">
      <c r="D1185" s="227"/>
    </row>
    <row r="1186" ht="18.75" customHeight="1">
      <c r="D1186" s="227"/>
    </row>
    <row r="1187" ht="18.75" customHeight="1">
      <c r="D1187" s="227"/>
    </row>
    <row r="1188" ht="18.75" customHeight="1">
      <c r="D1188" s="227"/>
    </row>
    <row r="1189" ht="18.75" customHeight="1">
      <c r="D1189" s="227"/>
    </row>
    <row r="1190" ht="18.75" customHeight="1">
      <c r="D1190" s="227"/>
    </row>
    <row r="1191" ht="18.75" customHeight="1">
      <c r="D1191" s="227"/>
    </row>
    <row r="1192" ht="18.75" customHeight="1">
      <c r="D1192" s="227"/>
    </row>
    <row r="1193" ht="18.75" customHeight="1">
      <c r="D1193" s="227"/>
    </row>
    <row r="1194" ht="18.75" customHeight="1">
      <c r="D1194" s="227"/>
    </row>
    <row r="1195" ht="18.75" customHeight="1">
      <c r="D1195" s="227"/>
    </row>
    <row r="1196" ht="18.75" customHeight="1">
      <c r="D1196" s="227"/>
    </row>
    <row r="1197" ht="18.75" customHeight="1">
      <c r="D1197" s="227"/>
    </row>
    <row r="1198" ht="18.75" customHeight="1">
      <c r="D1198" s="227"/>
    </row>
    <row r="1199" ht="18.75" customHeight="1">
      <c r="D1199" s="227"/>
    </row>
    <row r="1200" ht="18.75" customHeight="1">
      <c r="D1200" s="227"/>
    </row>
    <row r="1201" ht="18.75" customHeight="1">
      <c r="D1201" s="227"/>
    </row>
    <row r="1202" ht="18.75" customHeight="1">
      <c r="D1202" s="227"/>
    </row>
    <row r="1203" ht="18.75" customHeight="1">
      <c r="D1203" s="227"/>
    </row>
    <row r="1204" ht="18.75" customHeight="1">
      <c r="D1204" s="227"/>
    </row>
    <row r="1205" ht="18.75" customHeight="1">
      <c r="D1205" s="227"/>
    </row>
    <row r="1206" ht="18.75" customHeight="1">
      <c r="D1206" s="227"/>
    </row>
    <row r="1207" ht="18.75" customHeight="1">
      <c r="D1207" s="227"/>
    </row>
    <row r="1208" ht="18.75" customHeight="1">
      <c r="D1208" s="227"/>
    </row>
    <row r="1209" ht="18.75" customHeight="1">
      <c r="D1209" s="227"/>
    </row>
    <row r="1210" ht="18.75" customHeight="1">
      <c r="D1210" s="227"/>
    </row>
    <row r="1211" ht="18.75" customHeight="1">
      <c r="D1211" s="227"/>
    </row>
    <row r="1212" ht="18.75" customHeight="1">
      <c r="D1212" s="227"/>
    </row>
    <row r="1213" ht="18.75" customHeight="1">
      <c r="D1213" s="227"/>
    </row>
    <row r="1214" ht="18.75" customHeight="1">
      <c r="D1214" s="227"/>
    </row>
    <row r="1215" ht="18.75" customHeight="1">
      <c r="D1215" s="227"/>
    </row>
    <row r="1216" ht="18.75" customHeight="1">
      <c r="D1216" s="227"/>
    </row>
    <row r="1217" ht="18.75" customHeight="1">
      <c r="D1217" s="227"/>
    </row>
    <row r="1218" ht="18.75" customHeight="1">
      <c r="D1218" s="227"/>
    </row>
    <row r="1219" ht="18.75" customHeight="1">
      <c r="D1219" s="227"/>
    </row>
    <row r="1220" ht="18.75" customHeight="1">
      <c r="D1220" s="227"/>
    </row>
    <row r="1221" ht="18.75" customHeight="1">
      <c r="D1221" s="227"/>
    </row>
    <row r="1222" ht="18.75" customHeight="1">
      <c r="D1222" s="227"/>
    </row>
    <row r="1223" ht="18.75" customHeight="1">
      <c r="D1223" s="227"/>
    </row>
    <row r="1224" ht="18.75" customHeight="1">
      <c r="D1224" s="227"/>
    </row>
    <row r="1225" ht="18.75" customHeight="1">
      <c r="D1225" s="227"/>
    </row>
    <row r="1226" ht="18.75" customHeight="1">
      <c r="D1226" s="227"/>
    </row>
    <row r="1227" ht="18.75" customHeight="1">
      <c r="D1227" s="227"/>
    </row>
    <row r="1228" ht="18.75" customHeight="1">
      <c r="D1228" s="227"/>
    </row>
    <row r="1229" ht="18.75" customHeight="1">
      <c r="D1229" s="227"/>
    </row>
    <row r="1230" ht="18.75" customHeight="1">
      <c r="D1230" s="227"/>
    </row>
    <row r="1231" ht="18.75" customHeight="1">
      <c r="D1231" s="227"/>
    </row>
    <row r="1232" ht="18.75" customHeight="1">
      <c r="D1232" s="227"/>
    </row>
    <row r="1233" ht="18.75" customHeight="1">
      <c r="D1233" s="227"/>
    </row>
    <row r="1234" ht="18.75" customHeight="1">
      <c r="D1234" s="227"/>
    </row>
    <row r="1235" ht="18.75" customHeight="1">
      <c r="D1235" s="227"/>
    </row>
    <row r="1236" ht="18.75" customHeight="1">
      <c r="D1236" s="227"/>
    </row>
    <row r="1237" ht="18.75" customHeight="1">
      <c r="D1237" s="227"/>
    </row>
    <row r="1238" ht="18.75" customHeight="1">
      <c r="D1238" s="227"/>
    </row>
    <row r="1239" ht="18.75" customHeight="1">
      <c r="D1239" s="227"/>
    </row>
    <row r="1240" ht="18.75" customHeight="1">
      <c r="D1240" s="227"/>
    </row>
    <row r="1241" ht="18.75" customHeight="1">
      <c r="D1241" s="227"/>
    </row>
    <row r="1242" ht="18.75" customHeight="1">
      <c r="D1242" s="227"/>
    </row>
    <row r="1243" ht="18.75" customHeight="1">
      <c r="D1243" s="227"/>
    </row>
    <row r="1244" ht="18.75" customHeight="1">
      <c r="D1244" s="227"/>
    </row>
    <row r="1245" ht="18.75" customHeight="1">
      <c r="D1245" s="227"/>
    </row>
    <row r="1246" ht="18.75" customHeight="1">
      <c r="D1246" s="227"/>
    </row>
    <row r="1247" ht="18.75" customHeight="1">
      <c r="D1247" s="227"/>
    </row>
    <row r="1248" ht="18.75" customHeight="1">
      <c r="D1248" s="227"/>
    </row>
    <row r="1249" ht="18.75" customHeight="1">
      <c r="D1249" s="227"/>
    </row>
    <row r="1250" ht="18.75" customHeight="1">
      <c r="D1250" s="227"/>
    </row>
    <row r="1251" ht="18.75" customHeight="1">
      <c r="D1251" s="227"/>
    </row>
    <row r="1252" ht="18.75" customHeight="1">
      <c r="D1252" s="227"/>
    </row>
    <row r="1253" ht="18.75" customHeight="1">
      <c r="D1253" s="227"/>
    </row>
    <row r="1254" ht="18.75" customHeight="1">
      <c r="D1254" s="227"/>
    </row>
    <row r="1255" ht="18.75" customHeight="1">
      <c r="D1255" s="227"/>
    </row>
    <row r="1256" ht="18.75" customHeight="1">
      <c r="D1256" s="227"/>
    </row>
    <row r="1257" ht="18.75" customHeight="1">
      <c r="D1257" s="227"/>
    </row>
    <row r="1258" ht="18.75" customHeight="1">
      <c r="D1258" s="227"/>
    </row>
    <row r="1259" ht="18.75" customHeight="1">
      <c r="D1259" s="227"/>
    </row>
    <row r="1260" ht="18.75" customHeight="1">
      <c r="D1260" s="227"/>
    </row>
    <row r="1261" ht="18.75" customHeight="1">
      <c r="D1261" s="227"/>
    </row>
    <row r="1262" ht="18.75" customHeight="1">
      <c r="D1262" s="227"/>
    </row>
    <row r="1263" ht="18.75" customHeight="1">
      <c r="D1263" s="227"/>
    </row>
    <row r="1264" ht="18.75" customHeight="1">
      <c r="D1264" s="227"/>
    </row>
    <row r="1265" ht="18.75" customHeight="1">
      <c r="D1265" s="227"/>
    </row>
    <row r="1266" ht="18.75" customHeight="1">
      <c r="D1266" s="227"/>
    </row>
    <row r="1267" ht="18.75" customHeight="1">
      <c r="D1267" s="227"/>
    </row>
    <row r="1268" ht="18.75" customHeight="1">
      <c r="D1268" s="227"/>
    </row>
    <row r="1269" ht="18.75" customHeight="1">
      <c r="D1269" s="227"/>
    </row>
    <row r="1270" ht="18.75" customHeight="1">
      <c r="D1270" s="227"/>
    </row>
    <row r="1271" ht="18.75" customHeight="1">
      <c r="D1271" s="227"/>
    </row>
    <row r="1272" ht="18.75" customHeight="1">
      <c r="D1272" s="227"/>
    </row>
    <row r="1273" ht="18.75" customHeight="1">
      <c r="D1273" s="227"/>
    </row>
    <row r="1274" ht="18.75" customHeight="1">
      <c r="D1274" s="227"/>
    </row>
    <row r="1275" ht="18.75" customHeight="1">
      <c r="D1275" s="227"/>
    </row>
    <row r="1276" ht="18.75" customHeight="1">
      <c r="D1276" s="227"/>
    </row>
    <row r="1277" ht="18.75" customHeight="1">
      <c r="D1277" s="227"/>
    </row>
    <row r="1278" ht="18.75" customHeight="1">
      <c r="D1278" s="227"/>
    </row>
    <row r="1279" ht="18.75" customHeight="1">
      <c r="D1279" s="227"/>
    </row>
    <row r="1280" ht="18.75" customHeight="1">
      <c r="D1280" s="227"/>
    </row>
    <row r="1281" ht="18.75" customHeight="1">
      <c r="D1281" s="227"/>
    </row>
    <row r="1282" ht="18.75" customHeight="1">
      <c r="D1282" s="227"/>
    </row>
    <row r="1283" ht="18.75" customHeight="1">
      <c r="D1283" s="227"/>
    </row>
    <row r="1284" ht="18.75" customHeight="1">
      <c r="D1284" s="227"/>
    </row>
    <row r="1285" ht="18.75" customHeight="1">
      <c r="D1285" s="227"/>
    </row>
    <row r="1286" ht="18.75" customHeight="1">
      <c r="D1286" s="227"/>
    </row>
    <row r="1287" ht="18.75" customHeight="1">
      <c r="D1287" s="227"/>
    </row>
    <row r="1288" ht="18.75" customHeight="1">
      <c r="D1288" s="227"/>
    </row>
    <row r="1289" ht="18.75" customHeight="1">
      <c r="D1289" s="227"/>
    </row>
    <row r="1290" ht="18.75" customHeight="1">
      <c r="D1290" s="227"/>
    </row>
    <row r="1291" ht="18.75" customHeight="1">
      <c r="D1291" s="227"/>
    </row>
    <row r="1292" ht="18.75" customHeight="1">
      <c r="D1292" s="227"/>
    </row>
    <row r="1293" ht="18.75" customHeight="1">
      <c r="D1293" s="227"/>
    </row>
    <row r="1294" ht="18.75" customHeight="1">
      <c r="D1294" s="227"/>
    </row>
    <row r="1295" ht="18.75" customHeight="1">
      <c r="D1295" s="227"/>
    </row>
    <row r="1296" ht="18.75" customHeight="1">
      <c r="D1296" s="227"/>
    </row>
    <row r="1297" ht="18.75" customHeight="1">
      <c r="D1297" s="227"/>
    </row>
    <row r="1298" ht="18.75" customHeight="1">
      <c r="D1298" s="227"/>
    </row>
    <row r="1299" ht="18.75" customHeight="1">
      <c r="D1299" s="227"/>
    </row>
    <row r="1300" ht="18.75" customHeight="1">
      <c r="D1300" s="227"/>
    </row>
    <row r="1301" ht="18.75" customHeight="1">
      <c r="D1301" s="227"/>
    </row>
    <row r="1302" ht="18.75" customHeight="1">
      <c r="D1302" s="227"/>
    </row>
    <row r="1303" ht="18.75" customHeight="1">
      <c r="D1303" s="227"/>
    </row>
    <row r="1304" ht="18.75" customHeight="1">
      <c r="D1304" s="227"/>
    </row>
    <row r="1305" ht="18.75" customHeight="1">
      <c r="D1305" s="227"/>
    </row>
    <row r="1306" ht="18.75" customHeight="1">
      <c r="D1306" s="227"/>
    </row>
    <row r="1307" ht="18.75" customHeight="1">
      <c r="D1307" s="227"/>
    </row>
    <row r="1308" ht="18.75" customHeight="1">
      <c r="D1308" s="227"/>
    </row>
    <row r="1309" ht="18.75" customHeight="1">
      <c r="D1309" s="227"/>
    </row>
    <row r="1310" ht="18.75" customHeight="1">
      <c r="D1310" s="227"/>
    </row>
    <row r="1311" ht="18.75" customHeight="1">
      <c r="D1311" s="227"/>
    </row>
    <row r="1312" ht="18.75" customHeight="1">
      <c r="D1312" s="227"/>
    </row>
    <row r="1313" ht="18.75" customHeight="1">
      <c r="D1313" s="227"/>
    </row>
    <row r="1314" ht="18.75" customHeight="1">
      <c r="D1314" s="227"/>
    </row>
    <row r="1315" ht="18.75" customHeight="1">
      <c r="D1315" s="227"/>
    </row>
    <row r="1316" ht="18.75" customHeight="1">
      <c r="D1316" s="227"/>
    </row>
    <row r="1317" ht="18.75" customHeight="1">
      <c r="D1317" s="227"/>
    </row>
    <row r="1318" ht="18.75" customHeight="1">
      <c r="D1318" s="227"/>
    </row>
    <row r="1319" ht="18.75" customHeight="1">
      <c r="D1319" s="227"/>
    </row>
    <row r="1320" ht="18.75" customHeight="1">
      <c r="D1320" s="227"/>
    </row>
    <row r="1321" ht="18.75" customHeight="1">
      <c r="D1321" s="227"/>
    </row>
    <row r="1322" ht="18.75" customHeight="1">
      <c r="D1322" s="227"/>
    </row>
    <row r="1323" ht="18.75" customHeight="1">
      <c r="D1323" s="227"/>
    </row>
    <row r="1324" ht="18.75" customHeight="1">
      <c r="D1324" s="227"/>
    </row>
    <row r="1325" ht="18.75" customHeight="1">
      <c r="D1325" s="227"/>
    </row>
    <row r="1326" ht="18.75" customHeight="1">
      <c r="D1326" s="227"/>
    </row>
    <row r="1327" ht="18.75" customHeight="1">
      <c r="D1327" s="227"/>
    </row>
    <row r="1328" ht="18.75" customHeight="1">
      <c r="D1328" s="227"/>
    </row>
    <row r="1329" ht="18.75" customHeight="1">
      <c r="D1329" s="227"/>
    </row>
    <row r="1330" ht="18.75" customHeight="1">
      <c r="D1330" s="227"/>
    </row>
    <row r="1331" ht="18.75" customHeight="1">
      <c r="D1331" s="227"/>
    </row>
    <row r="1332" ht="18.75" customHeight="1">
      <c r="D1332" s="227"/>
    </row>
    <row r="1333" ht="18.75" customHeight="1">
      <c r="D1333" s="227"/>
    </row>
    <row r="1334" ht="18.75" customHeight="1">
      <c r="D1334" s="227"/>
    </row>
    <row r="1335" ht="18.75" customHeight="1">
      <c r="D1335" s="227"/>
    </row>
    <row r="1336" ht="18.75" customHeight="1">
      <c r="D1336" s="227"/>
    </row>
    <row r="1337" ht="18.75" customHeight="1">
      <c r="D1337" s="227"/>
    </row>
    <row r="1338" ht="18.75" customHeight="1">
      <c r="D1338" s="227"/>
    </row>
    <row r="1339" ht="18.75" customHeight="1">
      <c r="D1339" s="227"/>
    </row>
    <row r="1340" ht="18.75" customHeight="1">
      <c r="D1340" s="227"/>
    </row>
    <row r="1341" ht="18.75" customHeight="1">
      <c r="D1341" s="227"/>
    </row>
    <row r="1342" ht="18.75" customHeight="1">
      <c r="D1342" s="227"/>
    </row>
    <row r="1343" ht="18.75" customHeight="1">
      <c r="D1343" s="227"/>
    </row>
    <row r="1344" ht="18.75" customHeight="1">
      <c r="D1344" s="227"/>
    </row>
    <row r="1345" ht="18.75" customHeight="1">
      <c r="D1345" s="227"/>
    </row>
    <row r="1346" ht="18.75" customHeight="1">
      <c r="D1346" s="227"/>
    </row>
    <row r="1347" ht="18.75" customHeight="1">
      <c r="D1347" s="227"/>
    </row>
    <row r="1348" ht="18.75" customHeight="1">
      <c r="D1348" s="227"/>
    </row>
    <row r="1349" ht="18.75" customHeight="1">
      <c r="D1349" s="227"/>
    </row>
    <row r="1350" ht="18.75" customHeight="1">
      <c r="D1350" s="227"/>
    </row>
    <row r="1351" ht="18.75" customHeight="1">
      <c r="D1351" s="227"/>
    </row>
    <row r="1352" ht="18.75" customHeight="1">
      <c r="D1352" s="227"/>
    </row>
    <row r="1353" ht="18.75" customHeight="1">
      <c r="D1353" s="227"/>
    </row>
    <row r="1354" ht="18.75" customHeight="1">
      <c r="D1354" s="227"/>
    </row>
    <row r="1355" ht="18.75" customHeight="1">
      <c r="D1355" s="227"/>
    </row>
    <row r="1356" ht="18.75" customHeight="1">
      <c r="D1356" s="227"/>
    </row>
    <row r="1357" ht="18.75" customHeight="1">
      <c r="D1357" s="227"/>
    </row>
    <row r="1358" ht="18.75" customHeight="1">
      <c r="D1358" s="227"/>
    </row>
    <row r="1359" ht="18.75" customHeight="1">
      <c r="D1359" s="227"/>
    </row>
    <row r="1360" ht="18.75" customHeight="1">
      <c r="D1360" s="227"/>
    </row>
    <row r="1361" ht="18.75" customHeight="1">
      <c r="D1361" s="227"/>
    </row>
    <row r="1362" ht="18.75" customHeight="1">
      <c r="D1362" s="227"/>
    </row>
    <row r="1363" ht="18.75" customHeight="1">
      <c r="D1363" s="227"/>
    </row>
    <row r="1364" ht="18.75" customHeight="1">
      <c r="D1364" s="227"/>
    </row>
    <row r="1365" ht="18.75" customHeight="1">
      <c r="D1365" s="227"/>
    </row>
    <row r="1366" ht="18.75" customHeight="1">
      <c r="D1366" s="227"/>
    </row>
    <row r="1367" ht="18.75" customHeight="1">
      <c r="D1367" s="227"/>
    </row>
    <row r="1368" ht="18.75" customHeight="1">
      <c r="D1368" s="227"/>
    </row>
    <row r="1369" ht="18.75" customHeight="1">
      <c r="D1369" s="227"/>
    </row>
    <row r="1370" ht="18.75" customHeight="1">
      <c r="D1370" s="227"/>
    </row>
    <row r="1371" ht="18.75" customHeight="1">
      <c r="D1371" s="227"/>
    </row>
    <row r="1372" ht="18.75" customHeight="1">
      <c r="D1372" s="227"/>
    </row>
    <row r="1373" ht="18.75" customHeight="1">
      <c r="D1373" s="227"/>
    </row>
    <row r="1374" ht="18.75" customHeight="1">
      <c r="D1374" s="227"/>
    </row>
    <row r="1375" ht="18.75" customHeight="1">
      <c r="D1375" s="227"/>
    </row>
    <row r="1376" ht="18.75" customHeight="1">
      <c r="D1376" s="227"/>
    </row>
    <row r="1377" ht="18.75" customHeight="1">
      <c r="D1377" s="227"/>
    </row>
    <row r="1378" ht="18.75" customHeight="1">
      <c r="D1378" s="227"/>
    </row>
    <row r="1379" ht="18.75" customHeight="1">
      <c r="D1379" s="227"/>
    </row>
    <row r="1380" ht="18.75" customHeight="1">
      <c r="D1380" s="227"/>
    </row>
    <row r="1381" ht="18.75" customHeight="1">
      <c r="D1381" s="227"/>
    </row>
    <row r="1382" ht="18.75" customHeight="1">
      <c r="D1382" s="227"/>
    </row>
    <row r="1383" ht="18.75" customHeight="1">
      <c r="D1383" s="227"/>
    </row>
    <row r="1384" ht="18.75" customHeight="1">
      <c r="D1384" s="227"/>
    </row>
    <row r="1385" ht="18.75" customHeight="1">
      <c r="D1385" s="227"/>
    </row>
    <row r="1386" ht="18.75" customHeight="1">
      <c r="D1386" s="227"/>
    </row>
    <row r="1387" ht="18.75" customHeight="1">
      <c r="D1387" s="227"/>
    </row>
    <row r="1388" ht="18.75" customHeight="1">
      <c r="D1388" s="227"/>
    </row>
    <row r="1389" ht="18.75" customHeight="1">
      <c r="D1389" s="227"/>
    </row>
    <row r="1390" ht="18.75" customHeight="1">
      <c r="D1390" s="227"/>
    </row>
    <row r="1391" ht="18.75" customHeight="1">
      <c r="D1391" s="227"/>
    </row>
    <row r="1392" ht="18.75" customHeight="1">
      <c r="D1392" s="227"/>
    </row>
    <row r="1393" ht="18.75" customHeight="1">
      <c r="D1393" s="227"/>
    </row>
    <row r="1394" ht="18.75" customHeight="1">
      <c r="D1394" s="227"/>
    </row>
    <row r="1395" ht="18.75" customHeight="1">
      <c r="D1395" s="227"/>
    </row>
    <row r="1396" ht="18.75" customHeight="1">
      <c r="D1396" s="227"/>
    </row>
    <row r="1397" ht="18.75" customHeight="1">
      <c r="D1397" s="227"/>
    </row>
    <row r="1398" ht="18.75" customHeight="1">
      <c r="D1398" s="227"/>
    </row>
    <row r="1399" ht="18.75" customHeight="1">
      <c r="D1399" s="227"/>
    </row>
    <row r="1400" ht="18.75" customHeight="1">
      <c r="D1400" s="227"/>
    </row>
    <row r="1401" ht="18.75" customHeight="1">
      <c r="D1401" s="227"/>
    </row>
    <row r="1402" ht="18.75" customHeight="1">
      <c r="D1402" s="227"/>
    </row>
    <row r="1403" ht="18.75" customHeight="1">
      <c r="D1403" s="227"/>
    </row>
    <row r="1404" ht="18.75" customHeight="1">
      <c r="D1404" s="227"/>
    </row>
    <row r="1405" ht="18.75" customHeight="1">
      <c r="D1405" s="227"/>
    </row>
    <row r="1406" ht="18.75" customHeight="1">
      <c r="D1406" s="227"/>
    </row>
    <row r="1407" ht="18.75" customHeight="1">
      <c r="D1407" s="227"/>
    </row>
    <row r="1408" ht="18.75" customHeight="1">
      <c r="D1408" s="227"/>
    </row>
    <row r="1409" ht="18.75" customHeight="1">
      <c r="D1409" s="227"/>
    </row>
    <row r="1410" ht="18.75" customHeight="1">
      <c r="D1410" s="227"/>
    </row>
    <row r="1411" ht="18.75" customHeight="1">
      <c r="D1411" s="227"/>
    </row>
    <row r="1412" ht="18.75" customHeight="1">
      <c r="D1412" s="227"/>
    </row>
    <row r="1413" ht="18.75" customHeight="1">
      <c r="D1413" s="227"/>
    </row>
    <row r="1414" ht="18.75" customHeight="1">
      <c r="D1414" s="227"/>
    </row>
    <row r="1415" ht="18.75" customHeight="1">
      <c r="D1415" s="227"/>
    </row>
    <row r="1416" ht="18.75" customHeight="1">
      <c r="D1416" s="227"/>
    </row>
    <row r="1417" ht="18.75" customHeight="1">
      <c r="D1417" s="227"/>
    </row>
    <row r="1418" ht="18.75" customHeight="1">
      <c r="D1418" s="227"/>
    </row>
    <row r="1419" ht="18.75" customHeight="1">
      <c r="D1419" s="227"/>
    </row>
    <row r="1420" ht="18.75" customHeight="1">
      <c r="D1420" s="227"/>
    </row>
    <row r="1421" ht="18.75" customHeight="1">
      <c r="D1421" s="227"/>
    </row>
    <row r="1422" ht="18.75" customHeight="1">
      <c r="D1422" s="227"/>
    </row>
    <row r="1423" ht="18.75" customHeight="1">
      <c r="D1423" s="227"/>
    </row>
    <row r="1424" ht="18.75" customHeight="1">
      <c r="D1424" s="227"/>
    </row>
    <row r="1425" ht="18.75" customHeight="1">
      <c r="D1425" s="227"/>
    </row>
    <row r="1426" ht="18.75" customHeight="1">
      <c r="D1426" s="227"/>
    </row>
    <row r="1427" ht="18.75" customHeight="1">
      <c r="D1427" s="227"/>
    </row>
    <row r="1428" ht="18.75" customHeight="1">
      <c r="D1428" s="227"/>
    </row>
    <row r="1429" ht="18.75" customHeight="1">
      <c r="D1429" s="227"/>
    </row>
    <row r="1430" ht="18.75" customHeight="1">
      <c r="D1430" s="227"/>
    </row>
    <row r="1431" ht="18.75" customHeight="1">
      <c r="D1431" s="227"/>
    </row>
    <row r="1432" ht="18.75" customHeight="1">
      <c r="D1432" s="227"/>
    </row>
    <row r="1433" ht="18.75" customHeight="1">
      <c r="D1433" s="227"/>
    </row>
    <row r="1434" ht="18.75" customHeight="1">
      <c r="D1434" s="227"/>
    </row>
    <row r="1435" ht="18.75" customHeight="1">
      <c r="D1435" s="227"/>
    </row>
    <row r="1436" ht="18.75" customHeight="1">
      <c r="D1436" s="227"/>
    </row>
    <row r="1437" ht="18.75" customHeight="1">
      <c r="D1437" s="227"/>
    </row>
    <row r="1438" ht="18.75" customHeight="1">
      <c r="D1438" s="227"/>
    </row>
    <row r="1439" ht="18.75" customHeight="1">
      <c r="D1439" s="227"/>
    </row>
    <row r="1440" ht="18.75" customHeight="1">
      <c r="D1440" s="227"/>
    </row>
    <row r="1441" ht="18.75" customHeight="1">
      <c r="D1441" s="227"/>
    </row>
    <row r="1442" ht="18.75" customHeight="1">
      <c r="D1442" s="227"/>
    </row>
    <row r="1443" ht="18.75" customHeight="1">
      <c r="D1443" s="227"/>
    </row>
    <row r="1444" ht="18.75" customHeight="1">
      <c r="D1444" s="227"/>
    </row>
    <row r="1445" ht="18.75" customHeight="1">
      <c r="D1445" s="227"/>
    </row>
    <row r="1446" ht="18.75" customHeight="1">
      <c r="D1446" s="227"/>
    </row>
    <row r="1447" ht="18.75" customHeight="1">
      <c r="D1447" s="227"/>
    </row>
    <row r="1448" ht="18.75" customHeight="1">
      <c r="D1448" s="227"/>
    </row>
    <row r="1449" ht="18.75" customHeight="1">
      <c r="D1449" s="227"/>
    </row>
    <row r="1450" ht="18.75" customHeight="1">
      <c r="D1450" s="227"/>
    </row>
    <row r="1451" ht="18.75" customHeight="1">
      <c r="D1451" s="227"/>
    </row>
    <row r="1452" ht="18.75" customHeight="1">
      <c r="D1452" s="227"/>
    </row>
    <row r="1453" ht="18.75" customHeight="1">
      <c r="D1453" s="227"/>
    </row>
    <row r="1454" ht="18.75" customHeight="1">
      <c r="D1454" s="227"/>
    </row>
    <row r="1455" ht="18.75" customHeight="1">
      <c r="D1455" s="227"/>
    </row>
    <row r="1456" ht="18.75" customHeight="1">
      <c r="D1456" s="227"/>
    </row>
    <row r="1457" ht="18.75" customHeight="1">
      <c r="D1457" s="227"/>
    </row>
    <row r="1458" ht="18.75" customHeight="1">
      <c r="D1458" s="227"/>
    </row>
    <row r="1459" ht="18.75" customHeight="1">
      <c r="D1459" s="227"/>
    </row>
    <row r="1460" ht="18.75" customHeight="1">
      <c r="D1460" s="227"/>
    </row>
    <row r="1461" ht="18.75" customHeight="1">
      <c r="D1461" s="227"/>
    </row>
    <row r="1462" ht="18.75" customHeight="1">
      <c r="D1462" s="227"/>
    </row>
    <row r="1463" ht="18.75" customHeight="1">
      <c r="D1463" s="227"/>
    </row>
    <row r="1464" ht="18.75" customHeight="1">
      <c r="D1464" s="227"/>
    </row>
    <row r="1465" ht="18.75" customHeight="1">
      <c r="D1465" s="227"/>
    </row>
    <row r="1466" ht="18.75" customHeight="1">
      <c r="D1466" s="227"/>
    </row>
    <row r="1467" ht="18.75" customHeight="1">
      <c r="D1467" s="227"/>
    </row>
    <row r="1468" ht="18.75" customHeight="1">
      <c r="D1468" s="227"/>
    </row>
    <row r="1469" ht="18.75" customHeight="1">
      <c r="D1469" s="227"/>
    </row>
    <row r="1470" ht="18.75" customHeight="1">
      <c r="D1470" s="227"/>
    </row>
    <row r="1471" ht="18.75" customHeight="1">
      <c r="D1471" s="227"/>
    </row>
    <row r="1472" ht="18.75" customHeight="1">
      <c r="D1472" s="227"/>
    </row>
    <row r="1473" ht="18.75" customHeight="1">
      <c r="D1473" s="227"/>
    </row>
    <row r="1474" ht="18.75" customHeight="1">
      <c r="D1474" s="227"/>
    </row>
    <row r="1475" ht="18.75" customHeight="1">
      <c r="D1475" s="227"/>
    </row>
    <row r="1476" ht="18.75" customHeight="1">
      <c r="D1476" s="227"/>
    </row>
    <row r="1477" ht="18.75" customHeight="1">
      <c r="D1477" s="227"/>
    </row>
    <row r="1478" ht="18.75" customHeight="1">
      <c r="D1478" s="227"/>
    </row>
    <row r="1479" ht="18.75" customHeight="1">
      <c r="D1479" s="227"/>
    </row>
    <row r="1480" ht="18.75" customHeight="1">
      <c r="D1480" s="227"/>
    </row>
    <row r="1481" ht="18.75" customHeight="1">
      <c r="D1481" s="227"/>
    </row>
    <row r="1482" ht="18.75" customHeight="1">
      <c r="D1482" s="227"/>
    </row>
    <row r="1483" ht="18.75" customHeight="1">
      <c r="D1483" s="227"/>
    </row>
    <row r="1484" ht="18.75" customHeight="1">
      <c r="D1484" s="227"/>
    </row>
    <row r="1485" ht="18.75" customHeight="1">
      <c r="D1485" s="227"/>
    </row>
    <row r="1486" ht="18.75" customHeight="1">
      <c r="D1486" s="227"/>
    </row>
    <row r="1487" ht="18.75" customHeight="1">
      <c r="D1487" s="227"/>
    </row>
    <row r="1488" ht="18.75" customHeight="1">
      <c r="D1488" s="227"/>
    </row>
    <row r="1489" ht="18.75" customHeight="1">
      <c r="D1489" s="227"/>
    </row>
    <row r="1490" ht="18.75" customHeight="1">
      <c r="D1490" s="227"/>
    </row>
    <row r="1491" ht="18.75" customHeight="1">
      <c r="D1491" s="227"/>
    </row>
    <row r="1492" ht="18.75" customHeight="1">
      <c r="D1492" s="227"/>
    </row>
    <row r="1493" ht="18.75" customHeight="1">
      <c r="D1493" s="227"/>
    </row>
    <row r="1494" ht="18.75" customHeight="1">
      <c r="D1494" s="227"/>
    </row>
    <row r="1495" ht="18.75" customHeight="1">
      <c r="D1495" s="227"/>
    </row>
    <row r="1496" ht="18.75" customHeight="1">
      <c r="D1496" s="227"/>
    </row>
    <row r="1497" ht="18.75" customHeight="1">
      <c r="D1497" s="227"/>
    </row>
    <row r="1498" ht="18.75" customHeight="1">
      <c r="D1498" s="227"/>
    </row>
    <row r="1499" ht="18.75" customHeight="1">
      <c r="D1499" s="227"/>
    </row>
    <row r="1500" ht="18.75" customHeight="1">
      <c r="D1500" s="227"/>
    </row>
    <row r="1501" ht="18.75" customHeight="1">
      <c r="D1501" s="227"/>
    </row>
    <row r="1502" ht="18.75" customHeight="1">
      <c r="D1502" s="227"/>
    </row>
    <row r="1503" ht="18.75" customHeight="1">
      <c r="D1503" s="227"/>
    </row>
    <row r="1504" ht="18.75" customHeight="1">
      <c r="D1504" s="227"/>
    </row>
    <row r="1505" ht="18.75" customHeight="1">
      <c r="D1505" s="227"/>
    </row>
    <row r="1506" ht="18.75" customHeight="1">
      <c r="D1506" s="227"/>
    </row>
    <row r="1507" ht="18.75" customHeight="1">
      <c r="D1507" s="227"/>
    </row>
    <row r="1508" ht="18.75" customHeight="1">
      <c r="D1508" s="227"/>
    </row>
    <row r="1509" ht="18.75" customHeight="1">
      <c r="D1509" s="227"/>
    </row>
    <row r="1510" ht="18.75" customHeight="1">
      <c r="D1510" s="227"/>
    </row>
    <row r="1511" ht="18.75" customHeight="1">
      <c r="D1511" s="227"/>
    </row>
    <row r="1512" ht="18.75" customHeight="1">
      <c r="D1512" s="227"/>
    </row>
    <row r="1513" ht="18.75" customHeight="1">
      <c r="D1513" s="227"/>
    </row>
    <row r="1514" ht="18.75" customHeight="1">
      <c r="D1514" s="227"/>
    </row>
    <row r="1515" ht="18.75" customHeight="1">
      <c r="D1515" s="227"/>
    </row>
    <row r="1516" ht="18.75" customHeight="1">
      <c r="D1516" s="227"/>
    </row>
    <row r="1517" ht="18.75" customHeight="1">
      <c r="D1517" s="227"/>
    </row>
    <row r="1518" ht="18.75" customHeight="1">
      <c r="D1518" s="227"/>
    </row>
    <row r="1519" ht="18.75" customHeight="1">
      <c r="D1519" s="227"/>
    </row>
    <row r="1520" ht="18.75" customHeight="1">
      <c r="D1520" s="227"/>
    </row>
    <row r="1521" ht="18.75" customHeight="1">
      <c r="D1521" s="227"/>
    </row>
    <row r="1522" ht="18.75" customHeight="1">
      <c r="D1522" s="227"/>
    </row>
    <row r="1523" ht="18.75" customHeight="1">
      <c r="D1523" s="227"/>
    </row>
    <row r="1524" ht="18.75" customHeight="1">
      <c r="D1524" s="227"/>
    </row>
    <row r="1525" ht="18.75" customHeight="1">
      <c r="D1525" s="227"/>
    </row>
    <row r="1526" ht="18.75" customHeight="1">
      <c r="D1526" s="227"/>
    </row>
    <row r="1527" ht="18.75" customHeight="1">
      <c r="D1527" s="227"/>
    </row>
    <row r="1528" ht="18.75" customHeight="1">
      <c r="D1528" s="227"/>
    </row>
    <row r="1529" ht="18.75" customHeight="1">
      <c r="D1529" s="227"/>
    </row>
    <row r="1530" ht="18.75" customHeight="1">
      <c r="D1530" s="227"/>
    </row>
    <row r="1531" ht="18.75" customHeight="1">
      <c r="D1531" s="227"/>
    </row>
    <row r="1532" ht="18.75" customHeight="1">
      <c r="D1532" s="227"/>
    </row>
    <row r="1533" ht="18.75" customHeight="1">
      <c r="D1533" s="227"/>
    </row>
    <row r="1534" ht="18.75" customHeight="1">
      <c r="D1534" s="227"/>
    </row>
    <row r="1535" ht="18.75" customHeight="1">
      <c r="D1535" s="227"/>
    </row>
    <row r="1536" ht="18.75" customHeight="1">
      <c r="D1536" s="227"/>
    </row>
    <row r="1537" ht="18.75" customHeight="1">
      <c r="D1537" s="227"/>
    </row>
    <row r="1538" ht="18.75" customHeight="1">
      <c r="D1538" s="227"/>
    </row>
    <row r="1539" ht="18.75" customHeight="1">
      <c r="D1539" s="227"/>
    </row>
    <row r="1540" ht="18.75" customHeight="1">
      <c r="D1540" s="227"/>
    </row>
    <row r="1541" ht="18.75" customHeight="1">
      <c r="D1541" s="227"/>
    </row>
    <row r="1542" ht="18.75" customHeight="1">
      <c r="D1542" s="227"/>
    </row>
    <row r="1543" ht="18.75" customHeight="1">
      <c r="D1543" s="227"/>
    </row>
    <row r="1544" ht="18.75" customHeight="1">
      <c r="D1544" s="227"/>
    </row>
    <row r="1545" ht="18.75" customHeight="1">
      <c r="D1545" s="227"/>
    </row>
    <row r="1546" ht="18.75" customHeight="1">
      <c r="D1546" s="227"/>
    </row>
    <row r="1547" ht="18.75" customHeight="1">
      <c r="D1547" s="227"/>
    </row>
    <row r="1548" ht="18.75" customHeight="1">
      <c r="D1548" s="227"/>
    </row>
    <row r="1549" ht="18.75" customHeight="1">
      <c r="D1549" s="227"/>
    </row>
    <row r="1550" ht="18.75" customHeight="1">
      <c r="D1550" s="227"/>
    </row>
    <row r="1551" ht="18.75" customHeight="1">
      <c r="D1551" s="227"/>
    </row>
    <row r="1552" ht="18.75" customHeight="1">
      <c r="D1552" s="227"/>
    </row>
    <row r="1553" ht="18.75" customHeight="1">
      <c r="D1553" s="227"/>
    </row>
    <row r="1554" ht="18.75" customHeight="1">
      <c r="D1554" s="227"/>
    </row>
    <row r="1555" ht="18.75" customHeight="1">
      <c r="D1555" s="227"/>
    </row>
    <row r="1556" ht="18.75" customHeight="1">
      <c r="D1556" s="227"/>
    </row>
    <row r="1557" ht="18.75" customHeight="1">
      <c r="D1557" s="227"/>
    </row>
    <row r="1558" ht="18.75" customHeight="1">
      <c r="D1558" s="227"/>
    </row>
    <row r="1559" ht="18.75" customHeight="1">
      <c r="D1559" s="227"/>
    </row>
    <row r="1560" ht="18.75" customHeight="1">
      <c r="D1560" s="227"/>
    </row>
    <row r="1561" ht="18.75" customHeight="1">
      <c r="D1561" s="227"/>
    </row>
    <row r="1562" ht="18.75" customHeight="1">
      <c r="D1562" s="227"/>
    </row>
    <row r="1563" ht="18.75" customHeight="1">
      <c r="D1563" s="227"/>
    </row>
    <row r="1564" ht="18.75" customHeight="1">
      <c r="D1564" s="227"/>
    </row>
    <row r="1565" ht="18.75" customHeight="1">
      <c r="D1565" s="227"/>
    </row>
    <row r="1566" ht="18.75" customHeight="1">
      <c r="D1566" s="227"/>
    </row>
    <row r="1567" ht="18.75" customHeight="1">
      <c r="D1567" s="227"/>
    </row>
    <row r="1568" ht="18.75" customHeight="1">
      <c r="D1568" s="227"/>
    </row>
    <row r="1569" ht="18.75" customHeight="1">
      <c r="D1569" s="227"/>
    </row>
    <row r="1570" ht="18.75" customHeight="1">
      <c r="D1570" s="227"/>
    </row>
    <row r="1571" ht="18.75" customHeight="1">
      <c r="D1571" s="227"/>
    </row>
    <row r="1572" ht="18.75" customHeight="1">
      <c r="D1572" s="227"/>
    </row>
    <row r="1573" ht="18.75" customHeight="1">
      <c r="D1573" s="227"/>
    </row>
    <row r="1574" ht="18.75" customHeight="1">
      <c r="D1574" s="227"/>
    </row>
    <row r="1575" ht="18.75" customHeight="1">
      <c r="D1575" s="227"/>
    </row>
    <row r="1576" ht="18.75" customHeight="1">
      <c r="D1576" s="227"/>
    </row>
    <row r="1577" ht="18.75" customHeight="1">
      <c r="D1577" s="227"/>
    </row>
    <row r="1578" ht="18.75" customHeight="1">
      <c r="D1578" s="227"/>
    </row>
    <row r="1579" ht="18.75" customHeight="1">
      <c r="D1579" s="227"/>
    </row>
    <row r="1580" ht="18.75" customHeight="1">
      <c r="D1580" s="227"/>
    </row>
    <row r="1581" ht="18.75" customHeight="1">
      <c r="D1581" s="227"/>
    </row>
    <row r="1582" ht="18.75" customHeight="1">
      <c r="D1582" s="227"/>
    </row>
    <row r="1583" ht="18.75" customHeight="1">
      <c r="D1583" s="227"/>
    </row>
    <row r="1584" ht="18.75" customHeight="1">
      <c r="D1584" s="227"/>
    </row>
    <row r="1585" ht="18.75" customHeight="1">
      <c r="D1585" s="227"/>
    </row>
    <row r="1586" ht="18.75" customHeight="1">
      <c r="D1586" s="227"/>
    </row>
    <row r="1587" ht="18.75" customHeight="1">
      <c r="D1587" s="227"/>
    </row>
    <row r="1588" ht="18.75" customHeight="1">
      <c r="D1588" s="227"/>
    </row>
    <row r="1589" ht="18.75" customHeight="1">
      <c r="D1589" s="227"/>
    </row>
    <row r="1590" ht="18.75" customHeight="1">
      <c r="D1590" s="227"/>
    </row>
    <row r="1591" ht="18.75" customHeight="1">
      <c r="D1591" s="227"/>
    </row>
    <row r="1592" ht="18.75" customHeight="1">
      <c r="D1592" s="227"/>
    </row>
    <row r="1593" ht="18.75" customHeight="1">
      <c r="D1593" s="227"/>
    </row>
    <row r="1594" ht="18.75" customHeight="1">
      <c r="D1594" s="227"/>
    </row>
    <row r="1595" ht="18.75" customHeight="1">
      <c r="D1595" s="227"/>
    </row>
    <row r="1596" ht="18.75" customHeight="1">
      <c r="D1596" s="227"/>
    </row>
    <row r="1597" ht="18.75" customHeight="1">
      <c r="D1597" s="227"/>
    </row>
    <row r="1598" ht="18.75" customHeight="1">
      <c r="D1598" s="227"/>
    </row>
    <row r="1599" ht="18.75" customHeight="1">
      <c r="D1599" s="227"/>
    </row>
    <row r="1600" ht="18.75" customHeight="1">
      <c r="D1600" s="227"/>
    </row>
    <row r="1601" ht="18.75" customHeight="1">
      <c r="D1601" s="227"/>
    </row>
    <row r="1602" ht="18.75" customHeight="1">
      <c r="D1602" s="227"/>
    </row>
    <row r="1603" ht="18.75" customHeight="1">
      <c r="D1603" s="227"/>
    </row>
    <row r="1604" ht="18.75" customHeight="1">
      <c r="D1604" s="227"/>
    </row>
    <row r="1605" ht="18.75" customHeight="1">
      <c r="D1605" s="227"/>
    </row>
    <row r="1606" ht="18.75" customHeight="1">
      <c r="D1606" s="227"/>
    </row>
    <row r="1607" ht="18.75" customHeight="1">
      <c r="D1607" s="227"/>
    </row>
    <row r="1608" ht="18.75" customHeight="1">
      <c r="D1608" s="227"/>
    </row>
    <row r="1609" ht="18.75" customHeight="1">
      <c r="D1609" s="227"/>
    </row>
    <row r="1610" ht="18.75" customHeight="1">
      <c r="D1610" s="227"/>
    </row>
    <row r="1611" ht="18.75" customHeight="1">
      <c r="D1611" s="227"/>
    </row>
    <row r="1612" ht="18.75" customHeight="1">
      <c r="D1612" s="227"/>
    </row>
    <row r="1613" ht="18.75" customHeight="1">
      <c r="D1613" s="227"/>
    </row>
    <row r="1614" ht="18.75" customHeight="1">
      <c r="D1614" s="227"/>
    </row>
    <row r="1615" ht="18.75" customHeight="1">
      <c r="D1615" s="227"/>
    </row>
    <row r="1616" ht="18.75" customHeight="1">
      <c r="D1616" s="227"/>
    </row>
    <row r="1617" ht="18.75" customHeight="1">
      <c r="D1617" s="227"/>
    </row>
    <row r="1618" ht="18.75" customHeight="1">
      <c r="D1618" s="227"/>
    </row>
    <row r="1619" ht="18.75" customHeight="1">
      <c r="D1619" s="227"/>
    </row>
    <row r="1620" ht="18.75" customHeight="1">
      <c r="D1620" s="227"/>
    </row>
    <row r="1621" ht="18.75" customHeight="1">
      <c r="D1621" s="227"/>
    </row>
    <row r="1622" ht="18.75" customHeight="1">
      <c r="D1622" s="227"/>
    </row>
    <row r="1623" ht="18.75" customHeight="1">
      <c r="D1623" s="227"/>
    </row>
    <row r="1624" ht="18.75" customHeight="1">
      <c r="D1624" s="227"/>
    </row>
    <row r="1625" ht="18.75" customHeight="1">
      <c r="D1625" s="227"/>
    </row>
    <row r="1626" ht="18.75" customHeight="1">
      <c r="D1626" s="227"/>
    </row>
    <row r="1627" ht="18.75" customHeight="1">
      <c r="D1627" s="227"/>
    </row>
    <row r="1628" ht="18.75" customHeight="1">
      <c r="D1628" s="227"/>
    </row>
    <row r="1629" ht="18.75" customHeight="1">
      <c r="D1629" s="227"/>
    </row>
    <row r="1630" ht="18.75" customHeight="1">
      <c r="D1630" s="227"/>
    </row>
    <row r="1631" ht="18.75" customHeight="1">
      <c r="D1631" s="227"/>
    </row>
    <row r="1632" ht="18.75" customHeight="1">
      <c r="D1632" s="227"/>
    </row>
    <row r="1633" ht="18.75" customHeight="1">
      <c r="D1633" s="227"/>
    </row>
    <row r="1634" ht="18.75" customHeight="1">
      <c r="D1634" s="227"/>
    </row>
    <row r="1635" ht="18.75" customHeight="1">
      <c r="D1635" s="227"/>
    </row>
    <row r="1636" ht="18.75" customHeight="1">
      <c r="D1636" s="227"/>
    </row>
    <row r="1637" ht="18.75" customHeight="1">
      <c r="D1637" s="227"/>
    </row>
    <row r="1638" ht="18.75" customHeight="1">
      <c r="D1638" s="227"/>
    </row>
    <row r="1639" ht="18.75" customHeight="1">
      <c r="D1639" s="227"/>
    </row>
    <row r="1640" ht="18.75" customHeight="1">
      <c r="D1640" s="227"/>
    </row>
    <row r="1641" ht="18.75" customHeight="1">
      <c r="D1641" s="227"/>
    </row>
    <row r="1642" ht="18.75" customHeight="1">
      <c r="D1642" s="227"/>
    </row>
    <row r="1643" ht="18.75" customHeight="1">
      <c r="D1643" s="227"/>
    </row>
    <row r="1644" ht="18.75" customHeight="1">
      <c r="D1644" s="227"/>
    </row>
    <row r="1645" ht="18.75" customHeight="1">
      <c r="D1645" s="227"/>
    </row>
    <row r="1646" ht="18.75" customHeight="1">
      <c r="D1646" s="227"/>
    </row>
    <row r="1647" ht="18.75" customHeight="1">
      <c r="D1647" s="227"/>
    </row>
    <row r="1648" ht="18.75" customHeight="1">
      <c r="D1648" s="227"/>
    </row>
    <row r="1649" ht="18.75" customHeight="1">
      <c r="D1649" s="227"/>
    </row>
    <row r="1650" ht="18.75" customHeight="1">
      <c r="D1650" s="227"/>
    </row>
    <row r="1651" ht="18.75" customHeight="1">
      <c r="D1651" s="227"/>
    </row>
    <row r="1652" ht="18.75" customHeight="1">
      <c r="D1652" s="227"/>
    </row>
    <row r="1653" ht="18.75" customHeight="1">
      <c r="D1653" s="227"/>
    </row>
    <row r="1654" ht="18.75" customHeight="1">
      <c r="D1654" s="227"/>
    </row>
    <row r="1655" ht="18.75" customHeight="1">
      <c r="D1655" s="227"/>
    </row>
    <row r="1656" ht="18.75" customHeight="1">
      <c r="D1656" s="227"/>
    </row>
    <row r="1657" ht="18.75" customHeight="1">
      <c r="D1657" s="227"/>
    </row>
    <row r="1658" ht="18.75" customHeight="1">
      <c r="D1658" s="227"/>
    </row>
    <row r="1659" ht="18.75" customHeight="1">
      <c r="D1659" s="227"/>
    </row>
    <row r="1660" ht="18.75" customHeight="1">
      <c r="D1660" s="227"/>
    </row>
    <row r="1661" ht="18.75" customHeight="1">
      <c r="D1661" s="227"/>
    </row>
    <row r="1662" ht="18.75" customHeight="1">
      <c r="D1662" s="227"/>
    </row>
    <row r="1663" ht="18.75" customHeight="1">
      <c r="D1663" s="227"/>
    </row>
    <row r="1664" ht="18.75" customHeight="1">
      <c r="D1664" s="227"/>
    </row>
    <row r="1665" ht="18.75" customHeight="1">
      <c r="D1665" s="227"/>
    </row>
    <row r="1666" ht="18.75" customHeight="1">
      <c r="D1666" s="227"/>
    </row>
    <row r="1667" ht="18.75" customHeight="1">
      <c r="D1667" s="227"/>
    </row>
    <row r="1668" ht="18.75" customHeight="1">
      <c r="D1668" s="227"/>
    </row>
    <row r="1669" ht="18.75" customHeight="1">
      <c r="D1669" s="227"/>
    </row>
    <row r="1670" ht="18.75" customHeight="1">
      <c r="D1670" s="227"/>
    </row>
    <row r="1671" ht="18.75" customHeight="1">
      <c r="D1671" s="227"/>
    </row>
    <row r="1672" ht="18.75" customHeight="1">
      <c r="D1672" s="227"/>
    </row>
    <row r="1673" ht="18.75" customHeight="1">
      <c r="D1673" s="227"/>
    </row>
    <row r="1674" ht="18.75" customHeight="1">
      <c r="D1674" s="227"/>
    </row>
    <row r="1675" ht="18.75" customHeight="1">
      <c r="D1675" s="227"/>
    </row>
    <row r="1676" ht="18.75" customHeight="1">
      <c r="D1676" s="227"/>
    </row>
    <row r="1677" ht="18.75" customHeight="1">
      <c r="D1677" s="227"/>
    </row>
    <row r="1678" ht="18.75" customHeight="1">
      <c r="D1678" s="227"/>
    </row>
    <row r="1679" ht="18.75" customHeight="1">
      <c r="D1679" s="227"/>
    </row>
    <row r="1680" ht="18.75" customHeight="1">
      <c r="D1680" s="227"/>
    </row>
    <row r="1681" ht="18.75" customHeight="1">
      <c r="D1681" s="227"/>
    </row>
    <row r="1682" ht="18.75" customHeight="1">
      <c r="D1682" s="227"/>
    </row>
    <row r="1683" ht="18.75" customHeight="1">
      <c r="D1683" s="227"/>
    </row>
    <row r="1684" ht="18.75" customHeight="1">
      <c r="D1684" s="227"/>
    </row>
    <row r="1685" ht="18.75" customHeight="1">
      <c r="D1685" s="227"/>
    </row>
    <row r="1686" ht="18.75" customHeight="1">
      <c r="D1686" s="227"/>
    </row>
    <row r="1687" ht="18.75" customHeight="1">
      <c r="D1687" s="227"/>
    </row>
    <row r="1688" ht="18.75" customHeight="1">
      <c r="D1688" s="227"/>
    </row>
    <row r="1689" ht="18.75" customHeight="1">
      <c r="D1689" s="227"/>
    </row>
    <row r="1690" ht="18.75" customHeight="1">
      <c r="D1690" s="227"/>
    </row>
    <row r="1691" ht="18.75" customHeight="1">
      <c r="D1691" s="227"/>
    </row>
    <row r="1692" ht="18.75" customHeight="1">
      <c r="D1692" s="227"/>
    </row>
    <row r="1693" ht="18.75" customHeight="1">
      <c r="D1693" s="227"/>
    </row>
    <row r="1694" ht="18.75" customHeight="1">
      <c r="D1694" s="227"/>
    </row>
    <row r="1695" ht="18.75" customHeight="1">
      <c r="D1695" s="227"/>
    </row>
    <row r="1696" ht="18.75" customHeight="1">
      <c r="D1696" s="227"/>
    </row>
    <row r="1697" ht="18.75" customHeight="1">
      <c r="D1697" s="227"/>
    </row>
    <row r="1698" ht="18.75" customHeight="1">
      <c r="D1698" s="227"/>
    </row>
    <row r="1699" ht="18.75" customHeight="1">
      <c r="D1699" s="227"/>
    </row>
    <row r="1700" ht="18.75" customHeight="1">
      <c r="D1700" s="227"/>
    </row>
    <row r="1701" ht="18.75" customHeight="1">
      <c r="D1701" s="227"/>
    </row>
    <row r="1702" ht="18.75" customHeight="1">
      <c r="D1702" s="227"/>
    </row>
    <row r="1703" ht="18.75" customHeight="1">
      <c r="D1703" s="227"/>
    </row>
    <row r="1704" ht="18.75" customHeight="1">
      <c r="D1704" s="227"/>
    </row>
    <row r="1705" ht="18.75" customHeight="1">
      <c r="D1705" s="227"/>
    </row>
    <row r="1706" ht="18.75" customHeight="1">
      <c r="D1706" s="227"/>
    </row>
    <row r="1707" ht="18.75" customHeight="1">
      <c r="D1707" s="227"/>
    </row>
    <row r="1708" ht="18.75" customHeight="1">
      <c r="D1708" s="227"/>
    </row>
    <row r="1709" ht="18.75" customHeight="1">
      <c r="D1709" s="227"/>
    </row>
    <row r="1710" ht="18.75" customHeight="1">
      <c r="D1710" s="227"/>
    </row>
    <row r="1711" ht="18.75" customHeight="1">
      <c r="D1711" s="227"/>
    </row>
    <row r="1712" ht="18.75" customHeight="1">
      <c r="D1712" s="227"/>
    </row>
    <row r="1713" ht="18.75" customHeight="1">
      <c r="D1713" s="227"/>
    </row>
    <row r="1714" ht="18.75" customHeight="1">
      <c r="D1714" s="227"/>
    </row>
    <row r="1715" ht="18.75" customHeight="1">
      <c r="D1715" s="227"/>
    </row>
    <row r="1716" ht="18.75" customHeight="1">
      <c r="D1716" s="227"/>
    </row>
    <row r="1717" ht="18.75" customHeight="1">
      <c r="D1717" s="227"/>
    </row>
    <row r="1718" ht="18.75" customHeight="1">
      <c r="D1718" s="227"/>
    </row>
    <row r="1719" ht="18.75" customHeight="1">
      <c r="D1719" s="227"/>
    </row>
    <row r="1720" ht="18.75" customHeight="1">
      <c r="D1720" s="227"/>
    </row>
    <row r="1721" ht="18.75" customHeight="1">
      <c r="D1721" s="227"/>
    </row>
    <row r="1722" ht="18.75" customHeight="1">
      <c r="D1722" s="22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8"/>
  <sheetViews>
    <sheetView showGridLines="0" workbookViewId="0" topLeftCell="A31">
      <selection activeCell="C32" sqref="C32:J32"/>
    </sheetView>
  </sheetViews>
  <sheetFormatPr defaultColWidth="8.00390625" defaultRowHeight="12.75"/>
  <cols>
    <col min="1" max="2" width="0.74609375" style="130" customWidth="1"/>
    <col min="3" max="3" width="4.25390625" style="130" customWidth="1"/>
    <col min="4" max="4" width="0.12890625" style="130" customWidth="1"/>
    <col min="5" max="5" width="10.00390625" style="130" customWidth="1"/>
    <col min="6" max="6" width="7.875" style="130" customWidth="1"/>
    <col min="7" max="7" width="4.25390625" style="130" customWidth="1"/>
    <col min="8" max="8" width="66.75390625" style="130" customWidth="1"/>
    <col min="9" max="10" width="17.125" style="130" customWidth="1"/>
    <col min="11" max="11" width="1.37890625" style="131" customWidth="1"/>
    <col min="12" max="16384" width="8.00390625" style="130" customWidth="1"/>
  </cols>
  <sheetData>
    <row r="1" ht="21" customHeight="1"/>
    <row r="2" spans="2:11" s="131" customFormat="1" ht="20.2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35" customFormat="1" ht="45" customHeight="1">
      <c r="A3" s="133"/>
      <c r="B3" s="134"/>
      <c r="C3" s="301" t="s">
        <v>88</v>
      </c>
      <c r="D3" s="301"/>
      <c r="E3" s="301"/>
      <c r="F3" s="301"/>
      <c r="G3" s="301"/>
      <c r="H3" s="301"/>
      <c r="I3" s="301"/>
      <c r="J3" s="301"/>
      <c r="K3" s="134"/>
    </row>
    <row r="4" spans="1:11" ht="25.5" customHeight="1">
      <c r="A4" s="131"/>
      <c r="B4" s="132"/>
      <c r="C4" s="302" t="s">
        <v>89</v>
      </c>
      <c r="D4" s="302"/>
      <c r="E4" s="302"/>
      <c r="F4" s="302"/>
      <c r="G4" s="302"/>
      <c r="H4" s="302"/>
      <c r="I4" s="302"/>
      <c r="J4" s="302"/>
      <c r="K4" s="132"/>
    </row>
    <row r="5" spans="1:11" ht="5.25" customHeight="1">
      <c r="A5" s="131"/>
      <c r="B5" s="132"/>
      <c r="C5" s="136"/>
      <c r="D5" s="136"/>
      <c r="E5" s="136"/>
      <c r="F5" s="136"/>
      <c r="G5" s="136"/>
      <c r="H5" s="136"/>
      <c r="I5" s="136"/>
      <c r="J5" s="136"/>
      <c r="K5" s="132"/>
    </row>
    <row r="6" spans="1:11" ht="12.75" customHeight="1">
      <c r="A6" s="131"/>
      <c r="B6" s="137"/>
      <c r="C6" s="138"/>
      <c r="D6" s="138"/>
      <c r="E6" s="138"/>
      <c r="F6" s="138"/>
      <c r="G6" s="138"/>
      <c r="H6" s="138"/>
      <c r="I6" s="138"/>
      <c r="J6" s="138"/>
      <c r="K6" s="132"/>
    </row>
    <row r="7" spans="1:11" ht="6" customHeight="1">
      <c r="A7" s="131"/>
      <c r="B7" s="137"/>
      <c r="C7" s="138"/>
      <c r="D7" s="138"/>
      <c r="E7" s="138"/>
      <c r="F7" s="138"/>
      <c r="G7" s="138"/>
      <c r="H7" s="138"/>
      <c r="I7" s="138"/>
      <c r="J7" s="138"/>
      <c r="K7" s="132"/>
    </row>
    <row r="8" spans="1:11" ht="19.5" customHeight="1">
      <c r="A8" s="131"/>
      <c r="B8" s="137"/>
      <c r="C8" s="139"/>
      <c r="D8" s="297" t="s">
        <v>115</v>
      </c>
      <c r="E8" s="297"/>
      <c r="F8" s="297"/>
      <c r="G8" s="297"/>
      <c r="H8" s="297"/>
      <c r="I8" s="297"/>
      <c r="J8" s="297"/>
      <c r="K8" s="132"/>
    </row>
    <row r="9" spans="1:11" ht="19.5" customHeight="1">
      <c r="A9" s="131"/>
      <c r="B9" s="140"/>
      <c r="C9" s="141"/>
      <c r="D9" s="142" t="s">
        <v>90</v>
      </c>
      <c r="E9" s="142"/>
      <c r="F9" s="142"/>
      <c r="G9" s="142"/>
      <c r="H9" s="142"/>
      <c r="I9" s="142"/>
      <c r="J9" s="142"/>
      <c r="K9" s="143"/>
    </row>
    <row r="10" spans="1:11" ht="19.5" customHeight="1">
      <c r="A10" s="131"/>
      <c r="B10" s="137"/>
      <c r="C10" s="138"/>
      <c r="D10" s="297" t="s">
        <v>116</v>
      </c>
      <c r="E10" s="297"/>
      <c r="F10" s="297"/>
      <c r="G10" s="297"/>
      <c r="H10" s="297"/>
      <c r="I10" s="297"/>
      <c r="J10" s="297"/>
      <c r="K10" s="132"/>
    </row>
    <row r="11" spans="1:11" ht="19.5" customHeight="1">
      <c r="A11" s="131"/>
      <c r="B11" s="137"/>
      <c r="C11" s="139"/>
      <c r="D11" s="297" t="s">
        <v>91</v>
      </c>
      <c r="E11" s="297"/>
      <c r="F11" s="297"/>
      <c r="G11" s="297"/>
      <c r="H11" s="297"/>
      <c r="I11" s="297"/>
      <c r="J11" s="297"/>
      <c r="K11" s="132"/>
    </row>
    <row r="12" spans="1:11" ht="10.5" customHeight="1">
      <c r="A12" s="131"/>
      <c r="B12" s="137"/>
      <c r="C12" s="139"/>
      <c r="D12" s="139"/>
      <c r="E12" s="139"/>
      <c r="F12" s="139"/>
      <c r="G12" s="139"/>
      <c r="H12" s="139"/>
      <c r="I12" s="139"/>
      <c r="J12" s="139"/>
      <c r="K12" s="132"/>
    </row>
    <row r="13" spans="1:11" ht="30" customHeight="1">
      <c r="A13" s="131"/>
      <c r="B13" s="137"/>
      <c r="C13" s="139"/>
      <c r="D13" s="297" t="s">
        <v>92</v>
      </c>
      <c r="E13" s="297"/>
      <c r="F13" s="297"/>
      <c r="G13" s="297"/>
      <c r="H13" s="297"/>
      <c r="I13" s="297"/>
      <c r="J13" s="297"/>
      <c r="K13" s="132"/>
    </row>
    <row r="14" spans="1:11" ht="18.75" customHeight="1">
      <c r="A14" s="131"/>
      <c r="B14" s="137"/>
      <c r="C14" s="139"/>
      <c r="D14" s="297"/>
      <c r="E14" s="297"/>
      <c r="F14" s="297"/>
      <c r="G14" s="297"/>
      <c r="H14" s="297"/>
      <c r="I14" s="297"/>
      <c r="J14" s="297"/>
      <c r="K14" s="132"/>
    </row>
    <row r="15" spans="1:11" ht="15" customHeight="1">
      <c r="A15" s="131"/>
      <c r="B15" s="137"/>
      <c r="C15" s="139"/>
      <c r="D15" s="297" t="s">
        <v>93</v>
      </c>
      <c r="E15" s="297"/>
      <c r="F15" s="297"/>
      <c r="G15" s="297"/>
      <c r="H15" s="297"/>
      <c r="I15" s="297"/>
      <c r="J15" s="297"/>
      <c r="K15" s="132"/>
    </row>
    <row r="16" spans="1:11" ht="6.75" customHeight="1">
      <c r="A16" s="131"/>
      <c r="B16" s="137"/>
      <c r="C16" s="139"/>
      <c r="D16" s="138"/>
      <c r="E16" s="138"/>
      <c r="F16" s="138"/>
      <c r="G16" s="138"/>
      <c r="H16" s="138"/>
      <c r="I16" s="138"/>
      <c r="J16" s="138"/>
      <c r="K16" s="132"/>
    </row>
    <row r="17" spans="1:11" ht="15" customHeight="1">
      <c r="A17" s="131"/>
      <c r="B17" s="137"/>
      <c r="C17" s="139"/>
      <c r="D17" s="138"/>
      <c r="E17" s="142" t="s">
        <v>84</v>
      </c>
      <c r="F17" s="138"/>
      <c r="G17" s="297" t="s">
        <v>94</v>
      </c>
      <c r="H17" s="297"/>
      <c r="I17" s="297"/>
      <c r="J17" s="297"/>
      <c r="K17" s="132"/>
    </row>
    <row r="18" spans="1:11" ht="15" customHeight="1">
      <c r="A18" s="131"/>
      <c r="B18" s="137"/>
      <c r="C18" s="139"/>
      <c r="D18" s="138"/>
      <c r="E18" s="142" t="s">
        <v>85</v>
      </c>
      <c r="F18" s="138"/>
      <c r="G18" s="297" t="s">
        <v>95</v>
      </c>
      <c r="H18" s="297"/>
      <c r="I18" s="297"/>
      <c r="J18" s="297"/>
      <c r="K18" s="132"/>
    </row>
    <row r="19" spans="1:11" ht="15" customHeight="1">
      <c r="A19" s="131"/>
      <c r="B19" s="137"/>
      <c r="C19" s="139"/>
      <c r="D19" s="138"/>
      <c r="E19" s="142" t="s">
        <v>57</v>
      </c>
      <c r="F19" s="138"/>
      <c r="G19" s="297" t="s">
        <v>86</v>
      </c>
      <c r="H19" s="297"/>
      <c r="I19" s="297"/>
      <c r="J19" s="297"/>
      <c r="K19" s="132"/>
    </row>
    <row r="20" spans="1:11" ht="15" customHeight="1">
      <c r="A20" s="131"/>
      <c r="B20" s="137"/>
      <c r="C20" s="139"/>
      <c r="D20" s="138"/>
      <c r="E20" s="142" t="s">
        <v>56</v>
      </c>
      <c r="F20" s="138"/>
      <c r="G20" s="297" t="s">
        <v>96</v>
      </c>
      <c r="H20" s="297"/>
      <c r="I20" s="297"/>
      <c r="J20" s="297"/>
      <c r="K20" s="132"/>
    </row>
    <row r="21" spans="1:11" ht="15" customHeight="1">
      <c r="A21" s="131"/>
      <c r="B21" s="137"/>
      <c r="C21" s="139"/>
      <c r="D21" s="138"/>
      <c r="E21" s="142" t="s">
        <v>87</v>
      </c>
      <c r="F21" s="138"/>
      <c r="G21" s="297" t="s">
        <v>97</v>
      </c>
      <c r="H21" s="297"/>
      <c r="I21" s="297"/>
      <c r="J21" s="297"/>
      <c r="K21" s="132"/>
    </row>
    <row r="22" spans="1:11" ht="15" customHeight="1">
      <c r="A22" s="131"/>
      <c r="B22" s="137"/>
      <c r="C22" s="139"/>
      <c r="D22" s="138"/>
      <c r="E22" s="142" t="s">
        <v>98</v>
      </c>
      <c r="F22" s="138"/>
      <c r="G22" s="297" t="s">
        <v>99</v>
      </c>
      <c r="H22" s="297"/>
      <c r="I22" s="297"/>
      <c r="J22" s="297"/>
      <c r="K22" s="132"/>
    </row>
    <row r="23" spans="1:11" ht="15" customHeight="1">
      <c r="A23" s="131"/>
      <c r="B23" s="137"/>
      <c r="C23" s="139"/>
      <c r="D23" s="138"/>
      <c r="E23" s="142" t="s">
        <v>100</v>
      </c>
      <c r="F23" s="138"/>
      <c r="G23" s="297" t="s">
        <v>101</v>
      </c>
      <c r="H23" s="297"/>
      <c r="I23" s="297"/>
      <c r="J23" s="297"/>
      <c r="K23" s="132"/>
    </row>
    <row r="24" spans="1:11" ht="15" customHeight="1">
      <c r="A24" s="131"/>
      <c r="B24" s="137"/>
      <c r="C24" s="139"/>
      <c r="D24" s="138"/>
      <c r="E24" s="142"/>
      <c r="F24" s="138"/>
      <c r="G24" s="297" t="s">
        <v>102</v>
      </c>
      <c r="H24" s="297"/>
      <c r="I24" s="297"/>
      <c r="J24" s="297"/>
      <c r="K24" s="132"/>
    </row>
    <row r="25" spans="1:11" ht="15" customHeight="1">
      <c r="A25" s="131"/>
      <c r="B25" s="137"/>
      <c r="C25" s="139"/>
      <c r="D25" s="138"/>
      <c r="E25" s="142" t="s">
        <v>103</v>
      </c>
      <c r="F25" s="138"/>
      <c r="G25" s="297" t="s">
        <v>104</v>
      </c>
      <c r="H25" s="297"/>
      <c r="I25" s="297"/>
      <c r="J25" s="297"/>
      <c r="K25" s="132"/>
    </row>
    <row r="26" spans="1:11" ht="12.75" customHeight="1">
      <c r="A26" s="131"/>
      <c r="B26" s="137"/>
      <c r="C26" s="139"/>
      <c r="D26" s="138"/>
      <c r="E26" s="138"/>
      <c r="F26" s="138"/>
      <c r="G26" s="138"/>
      <c r="H26" s="138"/>
      <c r="I26" s="138"/>
      <c r="J26" s="138"/>
      <c r="K26" s="132"/>
    </row>
    <row r="27" spans="1:11" ht="15" customHeight="1">
      <c r="A27" s="131"/>
      <c r="B27" s="137"/>
      <c r="C27" s="139"/>
      <c r="D27" s="297" t="s">
        <v>105</v>
      </c>
      <c r="E27" s="297"/>
      <c r="F27" s="297"/>
      <c r="G27" s="297"/>
      <c r="H27" s="297"/>
      <c r="I27" s="297"/>
      <c r="J27" s="297"/>
      <c r="K27" s="132"/>
    </row>
    <row r="28" spans="1:11" ht="15.75" customHeight="1">
      <c r="A28" s="131"/>
      <c r="B28" s="137"/>
      <c r="C28" s="139"/>
      <c r="D28" s="139"/>
      <c r="E28" s="297" t="s">
        <v>106</v>
      </c>
      <c r="F28" s="297"/>
      <c r="G28" s="297"/>
      <c r="H28" s="297"/>
      <c r="I28" s="297"/>
      <c r="J28" s="297"/>
      <c r="K28" s="132"/>
    </row>
    <row r="29" spans="1:11" ht="15" customHeight="1">
      <c r="A29" s="131"/>
      <c r="B29" s="137"/>
      <c r="C29" s="139"/>
      <c r="D29" s="139"/>
      <c r="E29" s="297" t="s">
        <v>107</v>
      </c>
      <c r="F29" s="297"/>
      <c r="G29" s="297"/>
      <c r="H29" s="297"/>
      <c r="I29" s="297"/>
      <c r="J29" s="297"/>
      <c r="K29" s="132"/>
    </row>
    <row r="30" spans="1:11" ht="21" customHeight="1">
      <c r="A30" s="131"/>
      <c r="B30" s="137"/>
      <c r="C30" s="139"/>
      <c r="D30" s="139"/>
      <c r="E30" s="297" t="s">
        <v>108</v>
      </c>
      <c r="F30" s="297"/>
      <c r="G30" s="297"/>
      <c r="H30" s="297"/>
      <c r="I30" s="297"/>
      <c r="J30" s="297"/>
      <c r="K30" s="132"/>
    </row>
    <row r="31" spans="1:11" ht="58.5" customHeight="1">
      <c r="A31" s="131"/>
      <c r="B31" s="137"/>
      <c r="C31" s="139"/>
      <c r="D31" s="297" t="s">
        <v>109</v>
      </c>
      <c r="E31" s="297"/>
      <c r="F31" s="297"/>
      <c r="G31" s="297"/>
      <c r="H31" s="297"/>
      <c r="I31" s="297"/>
      <c r="J31" s="297"/>
      <c r="K31" s="132"/>
    </row>
    <row r="32" spans="1:11" s="146" customFormat="1" ht="39.75" customHeight="1">
      <c r="A32" s="144"/>
      <c r="B32" s="145"/>
      <c r="C32" s="300" t="s">
        <v>110</v>
      </c>
      <c r="D32" s="300"/>
      <c r="E32" s="300"/>
      <c r="F32" s="300"/>
      <c r="G32" s="300"/>
      <c r="H32" s="300"/>
      <c r="I32" s="300"/>
      <c r="J32" s="300"/>
      <c r="K32" s="145"/>
    </row>
    <row r="33" spans="1:11" ht="5.25" customHeight="1">
      <c r="A33" s="131"/>
      <c r="B33" s="132"/>
      <c r="C33" s="147"/>
      <c r="D33" s="147"/>
      <c r="E33" s="147"/>
      <c r="F33" s="147"/>
      <c r="G33" s="147"/>
      <c r="H33" s="147"/>
      <c r="I33" s="147"/>
      <c r="J33" s="147"/>
      <c r="K33" s="132"/>
    </row>
    <row r="34" spans="1:11" ht="4.5" customHeight="1">
      <c r="A34" s="131"/>
      <c r="B34" s="132"/>
      <c r="C34" s="297"/>
      <c r="D34" s="297"/>
      <c r="E34" s="297"/>
      <c r="F34" s="297"/>
      <c r="G34" s="297"/>
      <c r="H34" s="297"/>
      <c r="I34" s="297"/>
      <c r="J34" s="297"/>
      <c r="K34" s="132"/>
    </row>
    <row r="35" spans="1:11" ht="24.75" customHeight="1">
      <c r="A35" s="131"/>
      <c r="B35" s="132"/>
      <c r="C35" s="298" t="s">
        <v>111</v>
      </c>
      <c r="D35" s="297"/>
      <c r="E35" s="297"/>
      <c r="F35" s="297"/>
      <c r="G35" s="297"/>
      <c r="H35" s="297"/>
      <c r="I35" s="297"/>
      <c r="J35" s="297"/>
      <c r="K35" s="132"/>
    </row>
    <row r="36" spans="1:11" ht="22.5" customHeight="1">
      <c r="A36" s="131"/>
      <c r="B36" s="132"/>
      <c r="C36" s="139"/>
      <c r="D36" s="298" t="s">
        <v>117</v>
      </c>
      <c r="E36" s="297"/>
      <c r="F36" s="297"/>
      <c r="G36" s="297"/>
      <c r="H36" s="297"/>
      <c r="I36" s="297"/>
      <c r="J36" s="297"/>
      <c r="K36" s="132"/>
    </row>
    <row r="37" spans="1:11" s="151" customFormat="1" ht="6" customHeight="1">
      <c r="A37" s="148"/>
      <c r="B37" s="149"/>
      <c r="C37" s="150"/>
      <c r="D37" s="150"/>
      <c r="E37" s="150"/>
      <c r="F37" s="150"/>
      <c r="G37" s="150"/>
      <c r="H37" s="150"/>
      <c r="I37" s="150"/>
      <c r="J37" s="150"/>
      <c r="K37" s="149"/>
    </row>
    <row r="38" spans="1:11" s="154" customFormat="1" ht="19.5" customHeight="1">
      <c r="A38" s="152"/>
      <c r="B38" s="153"/>
      <c r="C38" s="141"/>
      <c r="D38" s="299" t="s">
        <v>1</v>
      </c>
      <c r="E38" s="299"/>
      <c r="F38" s="299"/>
      <c r="G38" s="299"/>
      <c r="H38" s="299"/>
      <c r="I38" s="299"/>
      <c r="J38" s="299"/>
      <c r="K38" s="153"/>
    </row>
    <row r="39" spans="1:11" s="154" customFormat="1" ht="4.5" customHeight="1">
      <c r="A39" s="152"/>
      <c r="B39" s="153"/>
      <c r="C39" s="141"/>
      <c r="D39" s="142"/>
      <c r="E39" s="142"/>
      <c r="F39" s="142"/>
      <c r="G39" s="142"/>
      <c r="H39" s="142"/>
      <c r="I39" s="142"/>
      <c r="J39" s="142"/>
      <c r="K39" s="153"/>
    </row>
    <row r="40" spans="1:11" s="154" customFormat="1" ht="12" customHeight="1">
      <c r="A40" s="152"/>
      <c r="B40" s="153"/>
      <c r="C40" s="141"/>
      <c r="D40" s="142"/>
      <c r="E40" s="142"/>
      <c r="F40" s="142"/>
      <c r="G40" s="142"/>
      <c r="H40" s="142"/>
      <c r="I40" s="142"/>
      <c r="J40" s="142"/>
      <c r="K40" s="153"/>
    </row>
    <row r="41" spans="1:11" s="253" customFormat="1" ht="21.75" customHeight="1">
      <c r="A41" s="252"/>
      <c r="B41" s="254"/>
      <c r="C41" s="298" t="s">
        <v>148</v>
      </c>
      <c r="D41" s="298"/>
      <c r="E41" s="298"/>
      <c r="F41" s="298"/>
      <c r="G41" s="298"/>
      <c r="H41" s="298"/>
      <c r="I41" s="298"/>
      <c r="J41" s="298"/>
      <c r="K41" s="254"/>
    </row>
    <row r="42" spans="1:11" ht="11.25" customHeight="1">
      <c r="A42" s="131"/>
      <c r="B42" s="132"/>
      <c r="C42" s="139"/>
      <c r="D42" s="147"/>
      <c r="E42" s="138"/>
      <c r="F42" s="138"/>
      <c r="G42" s="138"/>
      <c r="H42" s="138"/>
      <c r="I42" s="138"/>
      <c r="J42" s="138"/>
      <c r="K42" s="132"/>
    </row>
    <row r="43" spans="1:11" ht="15" customHeight="1">
      <c r="A43" s="131"/>
      <c r="B43" s="132"/>
      <c r="C43" s="139"/>
      <c r="D43" s="297" t="s">
        <v>118</v>
      </c>
      <c r="E43" s="297"/>
      <c r="F43" s="297"/>
      <c r="G43" s="297"/>
      <c r="H43" s="297"/>
      <c r="I43" s="297"/>
      <c r="J43" s="297"/>
      <c r="K43" s="132"/>
    </row>
    <row r="44" spans="1:11" ht="11.25" customHeight="1">
      <c r="A44" s="131"/>
      <c r="B44" s="132"/>
      <c r="C44" s="139"/>
      <c r="D44" s="139"/>
      <c r="E44" s="155"/>
      <c r="F44" s="139"/>
      <c r="G44" s="139"/>
      <c r="H44" s="139"/>
      <c r="I44" s="139"/>
      <c r="J44" s="139"/>
      <c r="K44" s="132"/>
    </row>
    <row r="45" spans="1:11" ht="15" customHeight="1">
      <c r="A45" s="131"/>
      <c r="B45" s="132"/>
      <c r="C45" s="139"/>
      <c r="D45" s="297" t="s">
        <v>112</v>
      </c>
      <c r="E45" s="297"/>
      <c r="F45" s="297"/>
      <c r="G45" s="297"/>
      <c r="H45" s="297"/>
      <c r="I45" s="297"/>
      <c r="J45" s="297"/>
      <c r="K45" s="132"/>
    </row>
    <row r="46" spans="1:11" ht="12" customHeight="1">
      <c r="A46" s="131"/>
      <c r="B46" s="132"/>
      <c r="C46" s="139"/>
      <c r="D46" s="138"/>
      <c r="E46" s="138"/>
      <c r="F46" s="138"/>
      <c r="G46" s="138"/>
      <c r="H46" s="138"/>
      <c r="I46" s="138"/>
      <c r="J46" s="138"/>
      <c r="K46" s="132"/>
    </row>
    <row r="47" spans="1:11" ht="15" customHeight="1">
      <c r="A47" s="131"/>
      <c r="B47" s="132"/>
      <c r="C47" s="139"/>
      <c r="D47" s="297" t="s">
        <v>113</v>
      </c>
      <c r="E47" s="297"/>
      <c r="F47" s="297"/>
      <c r="G47" s="297"/>
      <c r="H47" s="297"/>
      <c r="I47" s="297"/>
      <c r="J47" s="297"/>
      <c r="K47" s="132"/>
    </row>
    <row r="48" spans="1:11" ht="10.5" customHeight="1">
      <c r="A48" s="131"/>
      <c r="B48" s="132"/>
      <c r="C48" s="139"/>
      <c r="D48" s="139"/>
      <c r="E48" s="155"/>
      <c r="F48" s="139"/>
      <c r="G48" s="139"/>
      <c r="H48" s="139"/>
      <c r="I48" s="139"/>
      <c r="J48" s="139"/>
      <c r="K48" s="132"/>
    </row>
    <row r="49" spans="1:11" ht="15" customHeight="1">
      <c r="A49" s="131"/>
      <c r="B49" s="132"/>
      <c r="C49" s="139"/>
      <c r="D49" s="297" t="s">
        <v>114</v>
      </c>
      <c r="E49" s="297"/>
      <c r="F49" s="297"/>
      <c r="G49" s="297"/>
      <c r="H49" s="297"/>
      <c r="I49" s="297"/>
      <c r="J49" s="297"/>
      <c r="K49" s="132"/>
    </row>
    <row r="50" spans="1:11" ht="12.75" customHeight="1">
      <c r="A50" s="131"/>
      <c r="B50" s="132"/>
      <c r="C50" s="139"/>
      <c r="D50" s="139"/>
      <c r="E50" s="139"/>
      <c r="F50" s="139"/>
      <c r="G50" s="139"/>
      <c r="H50" s="139"/>
      <c r="I50" s="139"/>
      <c r="J50" s="139"/>
      <c r="K50" s="132"/>
    </row>
    <row r="51" spans="2:11" ht="18.75" customHeight="1">
      <c r="B51" s="156"/>
      <c r="C51" s="157"/>
      <c r="D51" s="157"/>
      <c r="E51" s="157"/>
      <c r="F51" s="157"/>
      <c r="G51" s="157"/>
      <c r="H51" s="157"/>
      <c r="I51" s="157"/>
      <c r="J51" s="157"/>
      <c r="K51" s="156"/>
    </row>
    <row r="52" spans="3:10" ht="15">
      <c r="C52" s="158"/>
      <c r="D52" s="158"/>
      <c r="E52" s="158"/>
      <c r="F52" s="158"/>
      <c r="G52" s="158"/>
      <c r="H52" s="158"/>
      <c r="I52" s="158"/>
      <c r="J52" s="158"/>
    </row>
    <row r="53" spans="3:10" ht="15">
      <c r="C53" s="158"/>
      <c r="D53" s="158"/>
      <c r="E53" s="158"/>
      <c r="F53" s="158"/>
      <c r="G53" s="158"/>
      <c r="H53" s="158"/>
      <c r="I53" s="158"/>
      <c r="J53" s="158"/>
    </row>
    <row r="54" spans="3:10" ht="15">
      <c r="C54" s="158"/>
      <c r="D54" s="158"/>
      <c r="E54" s="158"/>
      <c r="F54" s="158"/>
      <c r="G54" s="158"/>
      <c r="H54" s="158"/>
      <c r="I54" s="158"/>
      <c r="J54" s="158"/>
    </row>
    <row r="55" spans="3:10" ht="15">
      <c r="C55" s="158"/>
      <c r="D55" s="158"/>
      <c r="E55" s="158"/>
      <c r="F55" s="158"/>
      <c r="G55" s="158"/>
      <c r="H55" s="158"/>
      <c r="I55" s="158"/>
      <c r="J55" s="158"/>
    </row>
    <row r="56" spans="3:10" ht="15">
      <c r="C56" s="158"/>
      <c r="D56" s="158"/>
      <c r="E56" s="158"/>
      <c r="F56" s="158"/>
      <c r="G56" s="158"/>
      <c r="H56" s="158"/>
      <c r="I56" s="158"/>
      <c r="J56" s="158"/>
    </row>
    <row r="57" spans="3:10" ht="15">
      <c r="C57" s="158"/>
      <c r="D57" s="158"/>
      <c r="E57" s="158"/>
      <c r="F57" s="158"/>
      <c r="G57" s="158"/>
      <c r="H57" s="158"/>
      <c r="I57" s="158"/>
      <c r="J57" s="158"/>
    </row>
    <row r="58" spans="3:10" ht="15">
      <c r="C58" s="158"/>
      <c r="D58" s="158"/>
      <c r="E58" s="158"/>
      <c r="F58" s="158"/>
      <c r="G58" s="158"/>
      <c r="H58" s="158"/>
      <c r="I58" s="158"/>
      <c r="J58" s="158"/>
    </row>
    <row r="59" spans="3:10" ht="15">
      <c r="C59" s="158"/>
      <c r="D59" s="158"/>
      <c r="E59" s="158"/>
      <c r="F59" s="158"/>
      <c r="G59" s="158"/>
      <c r="H59" s="158"/>
      <c r="I59" s="158"/>
      <c r="J59" s="158"/>
    </row>
    <row r="60" spans="3:10" ht="15">
      <c r="C60" s="158"/>
      <c r="D60" s="158"/>
      <c r="E60" s="158"/>
      <c r="F60" s="158"/>
      <c r="G60" s="158"/>
      <c r="H60" s="158"/>
      <c r="I60" s="158"/>
      <c r="J60" s="158"/>
    </row>
    <row r="61" spans="3:10" ht="15">
      <c r="C61" s="158"/>
      <c r="D61" s="158"/>
      <c r="E61" s="158"/>
      <c r="F61" s="158"/>
      <c r="G61" s="158"/>
      <c r="H61" s="158"/>
      <c r="I61" s="158"/>
      <c r="J61" s="158"/>
    </row>
    <row r="62" spans="3:10" ht="15">
      <c r="C62" s="158"/>
      <c r="D62" s="158"/>
      <c r="E62" s="158"/>
      <c r="F62" s="158"/>
      <c r="G62" s="158"/>
      <c r="H62" s="158"/>
      <c r="I62" s="158"/>
      <c r="J62" s="158"/>
    </row>
    <row r="63" spans="3:10" ht="15">
      <c r="C63" s="158"/>
      <c r="D63" s="158"/>
      <c r="E63" s="158"/>
      <c r="F63" s="158"/>
      <c r="G63" s="158"/>
      <c r="H63" s="158"/>
      <c r="I63" s="158"/>
      <c r="J63" s="158"/>
    </row>
    <row r="64" spans="3:10" ht="15">
      <c r="C64" s="158"/>
      <c r="D64" s="158"/>
      <c r="E64" s="158"/>
      <c r="F64" s="158"/>
      <c r="G64" s="158"/>
      <c r="H64" s="158"/>
      <c r="I64" s="158"/>
      <c r="J64" s="158"/>
    </row>
    <row r="65" spans="3:10" ht="15">
      <c r="C65" s="158"/>
      <c r="D65" s="158"/>
      <c r="E65" s="158"/>
      <c r="F65" s="158"/>
      <c r="G65" s="158"/>
      <c r="H65" s="158"/>
      <c r="I65" s="158"/>
      <c r="J65" s="158"/>
    </row>
    <row r="66" spans="3:10" ht="15">
      <c r="C66" s="158"/>
      <c r="D66" s="158"/>
      <c r="E66" s="158"/>
      <c r="F66" s="158"/>
      <c r="G66" s="158"/>
      <c r="H66" s="158"/>
      <c r="I66" s="158"/>
      <c r="J66" s="158"/>
    </row>
    <row r="67" spans="3:10" ht="15">
      <c r="C67" s="158"/>
      <c r="D67" s="158"/>
      <c r="E67" s="158"/>
      <c r="F67" s="158"/>
      <c r="G67" s="158"/>
      <c r="H67" s="158"/>
      <c r="I67" s="158"/>
      <c r="J67" s="158"/>
    </row>
    <row r="68" spans="3:10" ht="15">
      <c r="C68" s="158"/>
      <c r="D68" s="158"/>
      <c r="E68" s="158"/>
      <c r="F68" s="158"/>
      <c r="G68" s="158"/>
      <c r="H68" s="158"/>
      <c r="I68" s="158"/>
      <c r="J68" s="158"/>
    </row>
    <row r="69" spans="3:10" ht="15">
      <c r="C69" s="158"/>
      <c r="D69" s="158"/>
      <c r="E69" s="158"/>
      <c r="F69" s="158"/>
      <c r="G69" s="158"/>
      <c r="H69" s="158"/>
      <c r="I69" s="158"/>
      <c r="J69" s="158"/>
    </row>
    <row r="70" spans="3:10" ht="15">
      <c r="C70" s="158"/>
      <c r="D70" s="158"/>
      <c r="E70" s="158"/>
      <c r="F70" s="158"/>
      <c r="G70" s="158"/>
      <c r="H70" s="158"/>
      <c r="I70" s="158"/>
      <c r="J70" s="158"/>
    </row>
    <row r="71" spans="3:10" ht="15">
      <c r="C71" s="158"/>
      <c r="D71" s="158"/>
      <c r="E71" s="158"/>
      <c r="F71" s="158"/>
      <c r="G71" s="158"/>
      <c r="H71" s="158"/>
      <c r="I71" s="158"/>
      <c r="J71" s="158"/>
    </row>
    <row r="72" spans="3:10" ht="15">
      <c r="C72" s="158"/>
      <c r="D72" s="158"/>
      <c r="E72" s="158"/>
      <c r="F72" s="158"/>
      <c r="G72" s="158"/>
      <c r="H72" s="158"/>
      <c r="I72" s="158"/>
      <c r="J72" s="158"/>
    </row>
    <row r="73" spans="3:10" ht="15">
      <c r="C73" s="158"/>
      <c r="D73" s="158"/>
      <c r="E73" s="158"/>
      <c r="F73" s="158"/>
      <c r="G73" s="158"/>
      <c r="H73" s="158"/>
      <c r="I73" s="158"/>
      <c r="J73" s="158"/>
    </row>
    <row r="74" spans="3:10" ht="15">
      <c r="C74" s="158"/>
      <c r="D74" s="158"/>
      <c r="E74" s="158"/>
      <c r="F74" s="158"/>
      <c r="G74" s="158"/>
      <c r="H74" s="158"/>
      <c r="I74" s="158"/>
      <c r="J74" s="158"/>
    </row>
    <row r="75" spans="3:10" ht="15">
      <c r="C75" s="158"/>
      <c r="D75" s="158"/>
      <c r="E75" s="158"/>
      <c r="F75" s="158"/>
      <c r="G75" s="158"/>
      <c r="H75" s="158"/>
      <c r="I75" s="158"/>
      <c r="J75" s="158"/>
    </row>
    <row r="76" spans="3:10" ht="15">
      <c r="C76" s="158"/>
      <c r="D76" s="158"/>
      <c r="E76" s="158"/>
      <c r="F76" s="158"/>
      <c r="G76" s="158"/>
      <c r="H76" s="158"/>
      <c r="I76" s="158"/>
      <c r="J76" s="158"/>
    </row>
    <row r="77" spans="3:10" ht="15">
      <c r="C77" s="158"/>
      <c r="D77" s="158"/>
      <c r="E77" s="158"/>
      <c r="F77" s="158"/>
      <c r="G77" s="158"/>
      <c r="H77" s="158"/>
      <c r="I77" s="158"/>
      <c r="J77" s="158"/>
    </row>
    <row r="78" spans="3:10" ht="15">
      <c r="C78" s="158"/>
      <c r="D78" s="158"/>
      <c r="E78" s="158"/>
      <c r="F78" s="158"/>
      <c r="G78" s="158"/>
      <c r="H78" s="158"/>
      <c r="I78" s="158"/>
      <c r="J78" s="158"/>
    </row>
    <row r="79" spans="3:10" ht="15">
      <c r="C79" s="158"/>
      <c r="D79" s="158"/>
      <c r="E79" s="158"/>
      <c r="F79" s="158"/>
      <c r="G79" s="158"/>
      <c r="H79" s="158"/>
      <c r="I79" s="158"/>
      <c r="J79" s="158"/>
    </row>
    <row r="80" spans="3:10" ht="15">
      <c r="C80" s="158"/>
      <c r="D80" s="158"/>
      <c r="E80" s="158"/>
      <c r="F80" s="158"/>
      <c r="G80" s="158"/>
      <c r="H80" s="158"/>
      <c r="I80" s="158"/>
      <c r="J80" s="158"/>
    </row>
    <row r="81" spans="3:10" ht="15">
      <c r="C81" s="158"/>
      <c r="D81" s="158"/>
      <c r="E81" s="158"/>
      <c r="F81" s="158"/>
      <c r="G81" s="158"/>
      <c r="H81" s="158"/>
      <c r="I81" s="158"/>
      <c r="J81" s="158"/>
    </row>
    <row r="82" spans="3:10" ht="15">
      <c r="C82" s="158"/>
      <c r="D82" s="158"/>
      <c r="E82" s="158"/>
      <c r="F82" s="158"/>
      <c r="G82" s="158"/>
      <c r="H82" s="158"/>
      <c r="I82" s="158"/>
      <c r="J82" s="158"/>
    </row>
    <row r="83" spans="3:10" ht="15">
      <c r="C83" s="158"/>
      <c r="D83" s="158"/>
      <c r="E83" s="158"/>
      <c r="F83" s="158"/>
      <c r="G83" s="158"/>
      <c r="H83" s="158"/>
      <c r="I83" s="158"/>
      <c r="J83" s="158"/>
    </row>
    <row r="84" spans="3:10" ht="15">
      <c r="C84" s="158"/>
      <c r="D84" s="158"/>
      <c r="E84" s="158"/>
      <c r="F84" s="158"/>
      <c r="G84" s="158"/>
      <c r="H84" s="158"/>
      <c r="I84" s="158"/>
      <c r="J84" s="158"/>
    </row>
    <row r="85" spans="3:10" ht="15">
      <c r="C85" s="158"/>
      <c r="D85" s="158"/>
      <c r="E85" s="158"/>
      <c r="F85" s="158"/>
      <c r="G85" s="158"/>
      <c r="H85" s="158"/>
      <c r="I85" s="158"/>
      <c r="J85" s="158"/>
    </row>
    <row r="86" spans="3:10" ht="15">
      <c r="C86" s="158"/>
      <c r="D86" s="158"/>
      <c r="E86" s="158"/>
      <c r="F86" s="158"/>
      <c r="G86" s="158"/>
      <c r="H86" s="158"/>
      <c r="I86" s="158"/>
      <c r="J86" s="158"/>
    </row>
    <row r="87" spans="3:10" ht="15">
      <c r="C87" s="158"/>
      <c r="D87" s="158"/>
      <c r="E87" s="158"/>
      <c r="F87" s="158"/>
      <c r="G87" s="158"/>
      <c r="H87" s="158"/>
      <c r="I87" s="158"/>
      <c r="J87" s="158"/>
    </row>
    <row r="88" spans="3:10" ht="15">
      <c r="C88" s="158"/>
      <c r="D88" s="158"/>
      <c r="E88" s="158"/>
      <c r="F88" s="158"/>
      <c r="G88" s="158"/>
      <c r="H88" s="158"/>
      <c r="I88" s="158"/>
      <c r="J88" s="158"/>
    </row>
    <row r="89" spans="3:10" ht="15">
      <c r="C89" s="158"/>
      <c r="D89" s="158"/>
      <c r="E89" s="158"/>
      <c r="F89" s="158"/>
      <c r="G89" s="158"/>
      <c r="H89" s="158"/>
      <c r="I89" s="158"/>
      <c r="J89" s="158"/>
    </row>
    <row r="90" spans="3:10" ht="15">
      <c r="C90" s="158"/>
      <c r="D90" s="158"/>
      <c r="E90" s="158"/>
      <c r="F90" s="158"/>
      <c r="G90" s="158"/>
      <c r="H90" s="158"/>
      <c r="I90" s="158"/>
      <c r="J90" s="158"/>
    </row>
    <row r="91" spans="3:10" ht="15">
      <c r="C91" s="158"/>
      <c r="D91" s="158"/>
      <c r="E91" s="158"/>
      <c r="F91" s="158"/>
      <c r="G91" s="158"/>
      <c r="H91" s="158"/>
      <c r="I91" s="158"/>
      <c r="J91" s="158"/>
    </row>
    <row r="92" spans="3:10" ht="15">
      <c r="C92" s="158"/>
      <c r="D92" s="158"/>
      <c r="E92" s="158"/>
      <c r="F92" s="158"/>
      <c r="G92" s="158"/>
      <c r="H92" s="158"/>
      <c r="I92" s="158"/>
      <c r="J92" s="158"/>
    </row>
    <row r="93" spans="3:10" ht="15">
      <c r="C93" s="158"/>
      <c r="D93" s="158"/>
      <c r="E93" s="158"/>
      <c r="F93" s="158"/>
      <c r="G93" s="158"/>
      <c r="H93" s="158"/>
      <c r="I93" s="158"/>
      <c r="J93" s="158"/>
    </row>
    <row r="94" spans="3:10" ht="15">
      <c r="C94" s="158"/>
      <c r="D94" s="158"/>
      <c r="E94" s="158"/>
      <c r="F94" s="158"/>
      <c r="G94" s="158"/>
      <c r="H94" s="158"/>
      <c r="I94" s="158"/>
      <c r="J94" s="158"/>
    </row>
    <row r="95" spans="3:10" ht="15">
      <c r="C95" s="158"/>
      <c r="D95" s="158"/>
      <c r="E95" s="158"/>
      <c r="F95" s="158"/>
      <c r="G95" s="158"/>
      <c r="H95" s="158"/>
      <c r="I95" s="158"/>
      <c r="J95" s="158"/>
    </row>
    <row r="96" spans="3:10" ht="15">
      <c r="C96" s="158"/>
      <c r="D96" s="158"/>
      <c r="E96" s="158"/>
      <c r="F96" s="158"/>
      <c r="G96" s="158"/>
      <c r="H96" s="158"/>
      <c r="I96" s="158"/>
      <c r="J96" s="158"/>
    </row>
    <row r="97" spans="3:10" ht="15">
      <c r="C97" s="158"/>
      <c r="D97" s="158"/>
      <c r="E97" s="158"/>
      <c r="F97" s="158"/>
      <c r="G97" s="158"/>
      <c r="H97" s="158"/>
      <c r="I97" s="158"/>
      <c r="J97" s="158"/>
    </row>
    <row r="98" spans="3:10" ht="15">
      <c r="C98" s="158"/>
      <c r="D98" s="158"/>
      <c r="E98" s="158"/>
      <c r="F98" s="158"/>
      <c r="G98" s="158"/>
      <c r="H98" s="158"/>
      <c r="I98" s="158"/>
      <c r="J98" s="158"/>
    </row>
    <row r="99" spans="3:10" ht="15">
      <c r="C99" s="158"/>
      <c r="D99" s="158"/>
      <c r="E99" s="158"/>
      <c r="F99" s="158"/>
      <c r="G99" s="158"/>
      <c r="H99" s="158"/>
      <c r="I99" s="158"/>
      <c r="J99" s="158"/>
    </row>
    <row r="100" spans="3:10" ht="15">
      <c r="C100" s="158"/>
      <c r="D100" s="158"/>
      <c r="E100" s="158"/>
      <c r="F100" s="158"/>
      <c r="G100" s="158"/>
      <c r="H100" s="158"/>
      <c r="I100" s="158"/>
      <c r="J100" s="158"/>
    </row>
    <row r="101" spans="3:10" ht="15">
      <c r="C101" s="158"/>
      <c r="D101" s="158"/>
      <c r="E101" s="158"/>
      <c r="F101" s="158"/>
      <c r="G101" s="158"/>
      <c r="H101" s="158"/>
      <c r="I101" s="158"/>
      <c r="J101" s="158"/>
    </row>
    <row r="102" spans="3:10" ht="15">
      <c r="C102" s="158"/>
      <c r="D102" s="158"/>
      <c r="E102" s="158"/>
      <c r="F102" s="158"/>
      <c r="G102" s="158"/>
      <c r="H102" s="158"/>
      <c r="I102" s="158"/>
      <c r="J102" s="158"/>
    </row>
    <row r="103" spans="3:10" ht="15">
      <c r="C103" s="158"/>
      <c r="D103" s="158"/>
      <c r="E103" s="158"/>
      <c r="F103" s="158"/>
      <c r="G103" s="158"/>
      <c r="H103" s="158"/>
      <c r="I103" s="158"/>
      <c r="J103" s="158"/>
    </row>
    <row r="104" spans="3:10" ht="15">
      <c r="C104" s="158"/>
      <c r="D104" s="158"/>
      <c r="E104" s="158"/>
      <c r="F104" s="158"/>
      <c r="G104" s="158"/>
      <c r="H104" s="158"/>
      <c r="I104" s="158"/>
      <c r="J104" s="158"/>
    </row>
    <row r="105" spans="3:10" ht="15">
      <c r="C105" s="158"/>
      <c r="D105" s="158"/>
      <c r="E105" s="158"/>
      <c r="F105" s="158"/>
      <c r="G105" s="158"/>
      <c r="H105" s="158"/>
      <c r="I105" s="158"/>
      <c r="J105" s="158"/>
    </row>
    <row r="106" spans="3:10" ht="15">
      <c r="C106" s="158"/>
      <c r="D106" s="158"/>
      <c r="E106" s="158"/>
      <c r="F106" s="158"/>
      <c r="G106" s="158"/>
      <c r="H106" s="158"/>
      <c r="I106" s="158"/>
      <c r="J106" s="158"/>
    </row>
    <row r="107" spans="3:10" ht="15">
      <c r="C107" s="158"/>
      <c r="D107" s="158"/>
      <c r="E107" s="158"/>
      <c r="F107" s="158"/>
      <c r="G107" s="158"/>
      <c r="H107" s="158"/>
      <c r="I107" s="158"/>
      <c r="J107" s="158"/>
    </row>
    <row r="108" spans="3:10" ht="15">
      <c r="C108" s="158"/>
      <c r="D108" s="158"/>
      <c r="E108" s="158"/>
      <c r="F108" s="158"/>
      <c r="G108" s="158"/>
      <c r="H108" s="158"/>
      <c r="I108" s="158"/>
      <c r="J108" s="158"/>
    </row>
    <row r="109" spans="3:10" ht="15">
      <c r="C109" s="158"/>
      <c r="D109" s="158"/>
      <c r="E109" s="158"/>
      <c r="F109" s="158"/>
      <c r="G109" s="158"/>
      <c r="H109" s="158"/>
      <c r="I109" s="158"/>
      <c r="J109" s="158"/>
    </row>
    <row r="110" spans="3:10" ht="15">
      <c r="C110" s="158"/>
      <c r="D110" s="158"/>
      <c r="E110" s="158"/>
      <c r="F110" s="158"/>
      <c r="G110" s="158"/>
      <c r="H110" s="158"/>
      <c r="I110" s="158"/>
      <c r="J110" s="158"/>
    </row>
    <row r="111" spans="3:10" ht="15">
      <c r="C111" s="158"/>
      <c r="D111" s="158"/>
      <c r="E111" s="158"/>
      <c r="F111" s="158"/>
      <c r="G111" s="158"/>
      <c r="H111" s="158"/>
      <c r="I111" s="158"/>
      <c r="J111" s="158"/>
    </row>
    <row r="112" spans="3:10" ht="15">
      <c r="C112" s="158"/>
      <c r="D112" s="158"/>
      <c r="E112" s="158"/>
      <c r="F112" s="158"/>
      <c r="G112" s="158"/>
      <c r="H112" s="158"/>
      <c r="I112" s="158"/>
      <c r="J112" s="158"/>
    </row>
    <row r="113" spans="3:10" ht="15">
      <c r="C113" s="158"/>
      <c r="D113" s="158"/>
      <c r="E113" s="158"/>
      <c r="F113" s="158"/>
      <c r="G113" s="158"/>
      <c r="H113" s="158"/>
      <c r="I113" s="158"/>
      <c r="J113" s="158"/>
    </row>
    <row r="114" spans="3:10" ht="15">
      <c r="C114" s="158"/>
      <c r="D114" s="158"/>
      <c r="E114" s="158"/>
      <c r="F114" s="158"/>
      <c r="G114" s="158"/>
      <c r="H114" s="158"/>
      <c r="I114" s="158"/>
      <c r="J114" s="158"/>
    </row>
    <row r="115" spans="3:10" ht="15">
      <c r="C115" s="158"/>
      <c r="D115" s="158"/>
      <c r="E115" s="158"/>
      <c r="F115" s="158"/>
      <c r="G115" s="158"/>
      <c r="H115" s="158"/>
      <c r="I115" s="158"/>
      <c r="J115" s="158"/>
    </row>
    <row r="116" spans="3:10" ht="15">
      <c r="C116" s="158"/>
      <c r="D116" s="158"/>
      <c r="E116" s="158"/>
      <c r="F116" s="158"/>
      <c r="G116" s="158"/>
      <c r="H116" s="158"/>
      <c r="I116" s="158"/>
      <c r="J116" s="158"/>
    </row>
    <row r="117" spans="3:10" ht="15">
      <c r="C117" s="158"/>
      <c r="D117" s="158"/>
      <c r="E117" s="158"/>
      <c r="F117" s="158"/>
      <c r="G117" s="158"/>
      <c r="H117" s="158"/>
      <c r="I117" s="158"/>
      <c r="J117" s="158"/>
    </row>
    <row r="118" spans="3:10" ht="15">
      <c r="C118" s="158"/>
      <c r="D118" s="158"/>
      <c r="E118" s="158"/>
      <c r="F118" s="158"/>
      <c r="G118" s="158"/>
      <c r="H118" s="158"/>
      <c r="I118" s="158"/>
      <c r="J118" s="158"/>
    </row>
    <row r="119" spans="3:10" ht="15">
      <c r="C119" s="158"/>
      <c r="D119" s="158"/>
      <c r="E119" s="158"/>
      <c r="F119" s="158"/>
      <c r="G119" s="158"/>
      <c r="H119" s="158"/>
      <c r="I119" s="158"/>
      <c r="J119" s="158"/>
    </row>
    <row r="120" spans="3:10" ht="15">
      <c r="C120" s="158"/>
      <c r="D120" s="158"/>
      <c r="E120" s="158"/>
      <c r="F120" s="158"/>
      <c r="G120" s="158"/>
      <c r="H120" s="158"/>
      <c r="I120" s="158"/>
      <c r="J120" s="158"/>
    </row>
    <row r="121" spans="3:10" ht="15">
      <c r="C121" s="158"/>
      <c r="D121" s="158"/>
      <c r="E121" s="158"/>
      <c r="F121" s="158"/>
      <c r="G121" s="158"/>
      <c r="H121" s="158"/>
      <c r="I121" s="158"/>
      <c r="J121" s="158"/>
    </row>
    <row r="122" spans="3:10" ht="15">
      <c r="C122" s="158"/>
      <c r="D122" s="158"/>
      <c r="E122" s="158"/>
      <c r="F122" s="158"/>
      <c r="G122" s="158"/>
      <c r="H122" s="158"/>
      <c r="I122" s="158"/>
      <c r="J122" s="158"/>
    </row>
    <row r="123" spans="3:10" ht="15">
      <c r="C123" s="158"/>
      <c r="D123" s="158"/>
      <c r="E123" s="158"/>
      <c r="F123" s="158"/>
      <c r="G123" s="158"/>
      <c r="H123" s="158"/>
      <c r="I123" s="158"/>
      <c r="J123" s="158"/>
    </row>
    <row r="124" spans="3:10" ht="15">
      <c r="C124" s="158"/>
      <c r="D124" s="158"/>
      <c r="E124" s="158"/>
      <c r="F124" s="158"/>
      <c r="G124" s="158"/>
      <c r="H124" s="158"/>
      <c r="I124" s="158"/>
      <c r="J124" s="158"/>
    </row>
    <row r="125" spans="3:10" ht="15">
      <c r="C125" s="158"/>
      <c r="D125" s="158"/>
      <c r="E125" s="158"/>
      <c r="F125" s="158"/>
      <c r="G125" s="158"/>
      <c r="H125" s="158"/>
      <c r="I125" s="158"/>
      <c r="J125" s="158"/>
    </row>
    <row r="126" spans="3:10" ht="15">
      <c r="C126" s="158"/>
      <c r="D126" s="158"/>
      <c r="E126" s="158"/>
      <c r="F126" s="158"/>
      <c r="G126" s="158"/>
      <c r="H126" s="158"/>
      <c r="I126" s="158"/>
      <c r="J126" s="158"/>
    </row>
    <row r="127" spans="3:10" ht="15">
      <c r="C127" s="158"/>
      <c r="D127" s="158"/>
      <c r="E127" s="158"/>
      <c r="F127" s="158"/>
      <c r="G127" s="158"/>
      <c r="H127" s="158"/>
      <c r="I127" s="158"/>
      <c r="J127" s="158"/>
    </row>
    <row r="128" spans="3:10" ht="15">
      <c r="C128" s="158"/>
      <c r="D128" s="158"/>
      <c r="E128" s="158"/>
      <c r="F128" s="158"/>
      <c r="G128" s="158"/>
      <c r="H128" s="158"/>
      <c r="I128" s="158"/>
      <c r="J128" s="158"/>
    </row>
    <row r="129" spans="3:10" ht="15">
      <c r="C129" s="158"/>
      <c r="D129" s="158"/>
      <c r="E129" s="158"/>
      <c r="F129" s="158"/>
      <c r="G129" s="158"/>
      <c r="H129" s="158"/>
      <c r="I129" s="158"/>
      <c r="J129" s="158"/>
    </row>
    <row r="130" spans="3:10" ht="15">
      <c r="C130" s="158"/>
      <c r="D130" s="158"/>
      <c r="E130" s="158"/>
      <c r="F130" s="158"/>
      <c r="G130" s="158"/>
      <c r="H130" s="158"/>
      <c r="I130" s="158"/>
      <c r="J130" s="158"/>
    </row>
    <row r="131" spans="3:10" ht="15">
      <c r="C131" s="158"/>
      <c r="D131" s="158"/>
      <c r="E131" s="158"/>
      <c r="F131" s="158"/>
      <c r="G131" s="158"/>
      <c r="H131" s="158"/>
      <c r="I131" s="158"/>
      <c r="J131" s="158"/>
    </row>
    <row r="132" spans="3:10" ht="15">
      <c r="C132" s="158"/>
      <c r="D132" s="158"/>
      <c r="E132" s="158"/>
      <c r="F132" s="158"/>
      <c r="G132" s="158"/>
      <c r="H132" s="158"/>
      <c r="I132" s="158"/>
      <c r="J132" s="158"/>
    </row>
    <row r="133" spans="3:10" ht="15">
      <c r="C133" s="158"/>
      <c r="D133" s="158"/>
      <c r="E133" s="158"/>
      <c r="F133" s="158"/>
      <c r="G133" s="158"/>
      <c r="H133" s="158"/>
      <c r="I133" s="158"/>
      <c r="J133" s="158"/>
    </row>
    <row r="134" spans="3:10" ht="15">
      <c r="C134" s="158"/>
      <c r="D134" s="158"/>
      <c r="E134" s="158"/>
      <c r="F134" s="158"/>
      <c r="G134" s="158"/>
      <c r="H134" s="158"/>
      <c r="I134" s="158"/>
      <c r="J134" s="158"/>
    </row>
    <row r="135" spans="3:10" ht="15">
      <c r="C135" s="158"/>
      <c r="D135" s="158"/>
      <c r="E135" s="158"/>
      <c r="F135" s="158"/>
      <c r="G135" s="158"/>
      <c r="H135" s="158"/>
      <c r="I135" s="158"/>
      <c r="J135" s="158"/>
    </row>
    <row r="136" spans="3:10" ht="15">
      <c r="C136" s="158"/>
      <c r="D136" s="158"/>
      <c r="E136" s="158"/>
      <c r="F136" s="158"/>
      <c r="G136" s="158"/>
      <c r="H136" s="158"/>
      <c r="I136" s="158"/>
      <c r="J136" s="158"/>
    </row>
    <row r="137" spans="3:10" ht="15">
      <c r="C137" s="158"/>
      <c r="D137" s="158"/>
      <c r="E137" s="158"/>
      <c r="F137" s="158"/>
      <c r="G137" s="158"/>
      <c r="H137" s="158"/>
      <c r="I137" s="158"/>
      <c r="J137" s="158"/>
    </row>
    <row r="138" spans="3:10" ht="15">
      <c r="C138" s="158"/>
      <c r="D138" s="158"/>
      <c r="E138" s="158"/>
      <c r="F138" s="158"/>
      <c r="G138" s="158"/>
      <c r="H138" s="158"/>
      <c r="I138" s="158"/>
      <c r="J138" s="158"/>
    </row>
    <row r="139" spans="3:10" ht="15">
      <c r="C139" s="158"/>
      <c r="D139" s="158"/>
      <c r="E139" s="158"/>
      <c r="F139" s="158"/>
      <c r="G139" s="158"/>
      <c r="H139" s="158"/>
      <c r="I139" s="158"/>
      <c r="J139" s="158"/>
    </row>
    <row r="140" spans="3:10" ht="15">
      <c r="C140" s="158"/>
      <c r="D140" s="158"/>
      <c r="E140" s="158"/>
      <c r="F140" s="158"/>
      <c r="G140" s="158"/>
      <c r="H140" s="158"/>
      <c r="I140" s="158"/>
      <c r="J140" s="158"/>
    </row>
    <row r="141" spans="3:10" ht="15">
      <c r="C141" s="158"/>
      <c r="D141" s="158"/>
      <c r="E141" s="158"/>
      <c r="F141" s="158"/>
      <c r="G141" s="158"/>
      <c r="H141" s="158"/>
      <c r="I141" s="158"/>
      <c r="J141" s="158"/>
    </row>
    <row r="142" spans="3:10" ht="15">
      <c r="C142" s="158"/>
      <c r="D142" s="158"/>
      <c r="E142" s="158"/>
      <c r="F142" s="158"/>
      <c r="G142" s="158"/>
      <c r="H142" s="158"/>
      <c r="I142" s="158"/>
      <c r="J142" s="158"/>
    </row>
    <row r="143" spans="3:10" ht="15">
      <c r="C143" s="158"/>
      <c r="D143" s="158"/>
      <c r="E143" s="158"/>
      <c r="F143" s="158"/>
      <c r="G143" s="158"/>
      <c r="H143" s="158"/>
      <c r="I143" s="158"/>
      <c r="J143" s="158"/>
    </row>
    <row r="144" spans="3:10" ht="15">
      <c r="C144" s="158"/>
      <c r="D144" s="158"/>
      <c r="E144" s="158"/>
      <c r="F144" s="158"/>
      <c r="G144" s="158"/>
      <c r="H144" s="158"/>
      <c r="I144" s="158"/>
      <c r="J144" s="158"/>
    </row>
    <row r="145" spans="3:10" ht="15">
      <c r="C145" s="158"/>
      <c r="D145" s="158"/>
      <c r="E145" s="158"/>
      <c r="F145" s="158"/>
      <c r="G145" s="158"/>
      <c r="H145" s="158"/>
      <c r="I145" s="158"/>
      <c r="J145" s="158"/>
    </row>
    <row r="146" spans="3:10" ht="15">
      <c r="C146" s="158"/>
      <c r="D146" s="158"/>
      <c r="E146" s="158"/>
      <c r="F146" s="158"/>
      <c r="G146" s="158"/>
      <c r="H146" s="158"/>
      <c r="I146" s="158"/>
      <c r="J146" s="158"/>
    </row>
    <row r="147" spans="3:10" ht="15">
      <c r="C147" s="158"/>
      <c r="D147" s="158"/>
      <c r="E147" s="158"/>
      <c r="F147" s="158"/>
      <c r="G147" s="158"/>
      <c r="H147" s="158"/>
      <c r="I147" s="158"/>
      <c r="J147" s="158"/>
    </row>
    <row r="148" spans="3:10" ht="15">
      <c r="C148" s="158"/>
      <c r="D148" s="158"/>
      <c r="E148" s="158"/>
      <c r="F148" s="158"/>
      <c r="G148" s="158"/>
      <c r="H148" s="158"/>
      <c r="I148" s="158"/>
      <c r="J148" s="158"/>
    </row>
  </sheetData>
  <sheetProtection/>
  <mergeCells count="32">
    <mergeCell ref="D45:J45"/>
    <mergeCell ref="D47:J47"/>
    <mergeCell ref="D49:J49"/>
    <mergeCell ref="D11:J11"/>
    <mergeCell ref="D13:J13"/>
    <mergeCell ref="D14:J14"/>
    <mergeCell ref="G20:J20"/>
    <mergeCell ref="G21:J21"/>
    <mergeCell ref="G18:J18"/>
    <mergeCell ref="D15:J15"/>
    <mergeCell ref="D8:J8"/>
    <mergeCell ref="C3:J3"/>
    <mergeCell ref="C4:J4"/>
    <mergeCell ref="D10:J10"/>
    <mergeCell ref="G17:J17"/>
    <mergeCell ref="G19:J19"/>
    <mergeCell ref="G22:J22"/>
    <mergeCell ref="G23:J23"/>
    <mergeCell ref="C32:J32"/>
    <mergeCell ref="C41:J41"/>
    <mergeCell ref="G24:J24"/>
    <mergeCell ref="G25:J25"/>
    <mergeCell ref="D27:J27"/>
    <mergeCell ref="E28:J28"/>
    <mergeCell ref="E29:J29"/>
    <mergeCell ref="E30:J30"/>
    <mergeCell ref="D31:J31"/>
    <mergeCell ref="C34:J34"/>
    <mergeCell ref="C35:J35"/>
    <mergeCell ref="D43:J43"/>
    <mergeCell ref="D36:J36"/>
    <mergeCell ref="D38:J38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FICHTNER</dc:creator>
  <cp:keywords/>
  <dc:description/>
  <cp:lastModifiedBy>Skřivánková Soňa</cp:lastModifiedBy>
  <cp:lastPrinted>2016-10-20T08:08:16Z</cp:lastPrinted>
  <dcterms:created xsi:type="dcterms:W3CDTF">2013-03-23T10:23:22Z</dcterms:created>
  <dcterms:modified xsi:type="dcterms:W3CDTF">2016-10-20T08:08:34Z</dcterms:modified>
  <cp:category/>
  <cp:version/>
  <cp:contentType/>
  <cp:contentStatus/>
</cp:coreProperties>
</file>