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<sst xmlns="http://schemas.openxmlformats.org/spreadsheetml/2006/main" count="172" uniqueCount="69">
  <si>
    <t>View</t>
  </si>
  <si>
    <t>Činnosti</t>
  </si>
  <si>
    <t>MAS-49c/09/11</t>
  </si>
  <si>
    <t>115V012000085</t>
  </si>
  <si>
    <t>HYDROREAL s. r. o.</t>
  </si>
  <si>
    <t>NE</t>
  </si>
  <si>
    <t>MAS-49d/09/11</t>
  </si>
  <si>
    <t>Zvánovec, a.s.</t>
  </si>
  <si>
    <t>ANO</t>
  </si>
  <si>
    <t>MAS-53a/09/10</t>
  </si>
  <si>
    <t>115V012000307</t>
  </si>
  <si>
    <t>Lesprojekt Brno, a.s.</t>
  </si>
  <si>
    <t>dodat.č1</t>
  </si>
  <si>
    <t>MAS-49a/09/09</t>
  </si>
  <si>
    <t>MAS-43a/09/09</t>
  </si>
  <si>
    <t>!!není RO!!</t>
  </si>
  <si>
    <t>Dort Bohumil</t>
  </si>
  <si>
    <t>č.</t>
  </si>
  <si>
    <t>Smlouva</t>
  </si>
  <si>
    <t>č.IZ</t>
  </si>
  <si>
    <t>Zhotovitel</t>
  </si>
  <si>
    <t>Zál. fa</t>
  </si>
  <si>
    <t>Dílčí fa</t>
  </si>
  <si>
    <t>Číslo faktury (SCHKO)</t>
  </si>
  <si>
    <t>Zasmluvněná částka</t>
  </si>
  <si>
    <t>Fakturovaná částka</t>
  </si>
  <si>
    <t>Rozdíl</t>
  </si>
  <si>
    <t>Datum vystavení faktury</t>
  </si>
  <si>
    <t>Datum splatnosti faktury</t>
  </si>
  <si>
    <t>Datum odeslání do Prahy</t>
  </si>
  <si>
    <t>Datum doručení na ústředí</t>
  </si>
  <si>
    <t>Ev.č. faktury (Praha)</t>
  </si>
  <si>
    <t>Poznámka</t>
  </si>
  <si>
    <t>Datum proplacení</t>
  </si>
  <si>
    <t>MAS-49b/09/11</t>
  </si>
  <si>
    <t>Jan Tylš</t>
  </si>
  <si>
    <t>sml</t>
  </si>
  <si>
    <t>příl</t>
  </si>
  <si>
    <t>Číslo smlouvy</t>
  </si>
  <si>
    <t>Název IZ</t>
  </si>
  <si>
    <t>Předmět smlouvy vč. lokalizace</t>
  </si>
  <si>
    <t>Cena</t>
  </si>
  <si>
    <t>Fakturace</t>
  </si>
  <si>
    <t>Stromy ks</t>
  </si>
  <si>
    <t>Stromy Kč</t>
  </si>
  <si>
    <t>Termín</t>
  </si>
  <si>
    <t>Přístup na lokalitu</t>
  </si>
  <si>
    <t>Edit</t>
  </si>
  <si>
    <t>Karta</t>
  </si>
  <si>
    <t>mapa</t>
  </si>
  <si>
    <t>SML</t>
  </si>
  <si>
    <t>PRO</t>
  </si>
  <si>
    <t>Add</t>
  </si>
  <si>
    <t>Obnova rybníka Kojetín II</t>
  </si>
  <si>
    <t>realizace - originál smlouvy a dodatky č.123 v příloze</t>
  </si>
  <si>
    <t>Dosud fakturováno: 0,00</t>
  </si>
  <si>
    <t>zbývá: 0,00</t>
  </si>
  <si>
    <t> Edit</t>
  </si>
  <si>
    <t>autorský dozor</t>
  </si>
  <si>
    <t>Chybí činnosti, nelze fakturovat</t>
  </si>
  <si>
    <t>pro</t>
  </si>
  <si>
    <t>TDI - smlouva v příloze</t>
  </si>
  <si>
    <t>Dosud fakturováno: 50 858,00</t>
  </si>
  <si>
    <t>zbývá: 68 042,00</t>
  </si>
  <si>
    <t>Přidat fakturu</t>
  </si>
  <si>
    <t>ORIGINÁL SOD V PŘÍLOZE vní moci změny stavebního povolení či nového stavebního povolení na základě vyjádření příslušného vodoprávního úřadu. K provedení inženýrské činnosti je zhotoviteli udělena od objednatele plná moc, která je nedílnou součástí této smlouvy.</t>
  </si>
  <si>
    <t>tylš</t>
  </si>
  <si>
    <t>hydroreal</t>
  </si>
  <si>
    <t>zvánovec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</si>
</sst>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5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0"/>
    </font>
    <font>
      <b/>
      <u val="single"/>
      <sz val="10"/>
      <name val="Arial"/>
      <family val="0"/>
    </font>
    <font>
      <i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4" fillId="33" borderId="0" xfId="36" applyFill="1" applyAlignment="1" applyProtection="1">
      <alignment wrapText="1"/>
      <protection/>
    </xf>
    <xf numFmtId="0" fontId="2" fillId="34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" fillId="35" borderId="0" xfId="0" applyFont="1" applyFill="1" applyAlignment="1">
      <alignment horizontal="center" vertical="center" wrapText="1"/>
    </xf>
    <xf numFmtId="0" fontId="4" fillId="35" borderId="0" xfId="36" applyFill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36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36" applyAlignment="1" applyProtection="1">
      <alignment wrapText="1"/>
      <protection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right" wrapText="1"/>
    </xf>
    <xf numFmtId="0" fontId="4" fillId="0" borderId="0" xfId="36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17" fontId="2" fillId="33" borderId="0" xfId="0" applyNumberFormat="1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4" fontId="2" fillId="33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4" fontId="2" fillId="33" borderId="0" xfId="0" applyNumberFormat="1" applyFont="1" applyFill="1" applyAlignment="1">
      <alignment horizontal="left" wrapText="1"/>
    </xf>
    <xf numFmtId="0" fontId="6" fillId="35" borderId="0" xfId="0" applyFont="1" applyFill="1" applyAlignment="1">
      <alignment horizontal="center" vertical="center" wrapText="1"/>
    </xf>
    <xf numFmtId="0" fontId="4" fillId="35" borderId="0" xfId="36" applyFill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.cz/intranet/mas/x_mas_faktury.php?opener=&amp;vztazne_id=&amp;order=ORDER%20BY%20IDX_MAS_SMLOUVA_CISLO_SML&amp;orderhow=ASC" TargetMode="External" /><Relationship Id="rId2" Type="http://schemas.openxmlformats.org/officeDocument/2006/relationships/hyperlink" Target="http://www.nature.cz/intranet/mas/x_mas_faktury.php?opener=&amp;vztazne_id=&amp;order=ORDER%20BY%20FIRMA&amp;orderhow=ASC" TargetMode="External" /><Relationship Id="rId3" Type="http://schemas.openxmlformats.org/officeDocument/2006/relationships/hyperlink" Target="http://www.nature.cz/intranet/mas/x_mas_faktury.php?opener=&amp;vztazne_id=&amp;order=CIS_FA_SPRAVA&amp;orderhow=ASC" TargetMode="External" /><Relationship Id="rId4" Type="http://schemas.openxmlformats.org/officeDocument/2006/relationships/hyperlink" Target="http://www.nature.cz/intranet/mas/x_mas_faktury.php?opener=&amp;vztazne_id=&amp;order=CASTKA&amp;orderhow=ASC" TargetMode="External" /><Relationship Id="rId5" Type="http://schemas.openxmlformats.org/officeDocument/2006/relationships/hyperlink" Target="http://www.nature.cz/intranet/mas/x_mas_faktury.php?opener=&amp;vztazne_id=&amp;order=DATI_VYSTAVENO&amp;orderhow=ASC" TargetMode="External" /><Relationship Id="rId6" Type="http://schemas.openxmlformats.org/officeDocument/2006/relationships/hyperlink" Target="http://www.nature.cz/intranet/mas/x_mas_faktury.php?opener=&amp;vztazne_id=&amp;order=DATI_SPLATNOST&amp;orderhow=ASC" TargetMode="External" /><Relationship Id="rId7" Type="http://schemas.openxmlformats.org/officeDocument/2006/relationships/hyperlink" Target="http://www.nature.cz/intranet/mas/x_mas_faktury.php?opener=&amp;vztazne_id=&amp;order=DATI_ODESLANO&amp;orderhow=ASC" TargetMode="External" /><Relationship Id="rId8" Type="http://schemas.openxmlformats.org/officeDocument/2006/relationships/hyperlink" Target="http://www.nature.cz/intranet/mas/x_mas_faktury.php?opener=&amp;vztazne_id=&amp;order=DATI_DORUCENO&amp;orderhow=ASC" TargetMode="External" /><Relationship Id="rId9" Type="http://schemas.openxmlformats.org/officeDocument/2006/relationships/hyperlink" Target="http://www.nature.cz/intranet/mas/x_mas_faktury.php?opener=&amp;vztazne_id=&amp;order=CIS_FA_PRAHA&amp;orderhow=ASC" TargetMode="External" /><Relationship Id="rId10" Type="http://schemas.openxmlformats.org/officeDocument/2006/relationships/hyperlink" Target="http://www.nature.cz/intranet/mas/x_mas_faktury.php?opener=&amp;vztazne_id=&amp;order=KOD_PLATBY&amp;orderhow=ASC" TargetMode="External" /><Relationship Id="rId11" Type="http://schemas.openxmlformats.org/officeDocument/2006/relationships/hyperlink" Target="http://www.nature.cz/intranet/mas/x_mas_faktury.php?opener=&amp;vztazne_id=&amp;order=DATI_PROPLACENO&amp;orderhow=ASC" TargetMode="External" /><Relationship Id="rId12" Type="http://schemas.openxmlformats.org/officeDocument/2006/relationships/hyperlink" Target="http://www.nature.cz/intranet/mas/x_mas_faktury.php?akce=view&amp;id=1752&amp;opener=&amp;vztazne_id=" TargetMode="External" /><Relationship Id="rId13" Type="http://schemas.openxmlformats.org/officeDocument/2006/relationships/hyperlink" Target="http://www.nature.cz/intranet/ktp/x_ktp_sml_faktura.php?id_faktury=1752&amp;tablename=MAS_SMLOUVA&amp;id_sml=1714" TargetMode="External" /><Relationship Id="rId14" Type="http://schemas.openxmlformats.org/officeDocument/2006/relationships/hyperlink" Target="http://www.nature.cz/intranet/mas/x_mas_faktury.php?akce=view&amp;id=1741&amp;opener=&amp;vztazne_id=" TargetMode="External" /><Relationship Id="rId15" Type="http://schemas.openxmlformats.org/officeDocument/2006/relationships/hyperlink" Target="http://www.nature.cz/intranet/ktp/x_ktp_sml_faktura.php?id_faktury=1741&amp;tablename=MAS_SMLOUVA&amp;id_sml=1716" TargetMode="External" /><Relationship Id="rId16" Type="http://schemas.openxmlformats.org/officeDocument/2006/relationships/hyperlink" Target="http://www.nature.cz/intranet/mas/x_mas_faktury.php?akce=view&amp;id=1740&amp;opener=&amp;vztazne_id=" TargetMode="External" /><Relationship Id="rId17" Type="http://schemas.openxmlformats.org/officeDocument/2006/relationships/hyperlink" Target="http://www.nature.cz/intranet/ktp/x_ktp_sml_faktura.php?id_faktury=1740&amp;tablename=MAS_SMLOUVA&amp;id_sml=1717" TargetMode="External" /><Relationship Id="rId18" Type="http://schemas.openxmlformats.org/officeDocument/2006/relationships/hyperlink" Target="http://www.nature.cz/intranet/mas/x_mas_faktury.php?akce=view&amp;id=1635&amp;opener=&amp;vztazne_id=" TargetMode="External" /><Relationship Id="rId19" Type="http://schemas.openxmlformats.org/officeDocument/2006/relationships/hyperlink" Target="http://www.nature.cz/intranet/ktp/x_ktp_sml_faktura.php?id_faktury=1635&amp;tablename=MAS_SMLOUVA&amp;id_sml=1717" TargetMode="External" /><Relationship Id="rId20" Type="http://schemas.openxmlformats.org/officeDocument/2006/relationships/hyperlink" Target="http://www.nature.cz/intranet/mas/x_mas_faktury.php?akce=view&amp;id=1604&amp;opener=&amp;vztazne_id=" TargetMode="External" /><Relationship Id="rId21" Type="http://schemas.openxmlformats.org/officeDocument/2006/relationships/hyperlink" Target="http://www.nature.cz/intranet/ktp/x_ktp_sml_faktura.php?id_faktury=1604&amp;tablename=MAS_SMLOUVA&amp;id_sml=1717" TargetMode="External" /><Relationship Id="rId22" Type="http://schemas.openxmlformats.org/officeDocument/2006/relationships/hyperlink" Target="http://www.nature.cz/intranet/mas/x_mas_faktury.php?akce=view&amp;id=1603&amp;opener=&amp;vztazne_id=" TargetMode="External" /><Relationship Id="rId23" Type="http://schemas.openxmlformats.org/officeDocument/2006/relationships/hyperlink" Target="http://www.nature.cz/intranet/ktp/x_ktp_sml_faktura.php?id_faktury=1603&amp;tablename=MAS_SMLOUVA&amp;id_sml=1717" TargetMode="External" /><Relationship Id="rId24" Type="http://schemas.openxmlformats.org/officeDocument/2006/relationships/hyperlink" Target="http://www.nature.cz/intranet/mas/x_mas_faktury.php?akce=view&amp;id=1602&amp;opener=&amp;vztazne_id=" TargetMode="External" /><Relationship Id="rId25" Type="http://schemas.openxmlformats.org/officeDocument/2006/relationships/hyperlink" Target="http://www.nature.cz/intranet/ktp/x_ktp_sml_faktura.php?id_faktury=1602&amp;tablename=MAS_SMLOUVA&amp;id_sml=1716" TargetMode="External" /><Relationship Id="rId26" Type="http://schemas.openxmlformats.org/officeDocument/2006/relationships/hyperlink" Target="http://www.nature.cz/intranet/mas/x_mas_faktury.php?akce=view&amp;id=1595&amp;opener=&amp;vztazne_id=" TargetMode="External" /><Relationship Id="rId27" Type="http://schemas.openxmlformats.org/officeDocument/2006/relationships/hyperlink" Target="http://www.nature.cz/intranet/ktp/x_ktp_sml_faktura.php?id_faktury=1595&amp;tablename=MAS_SMLOUVA&amp;id_sml=1717" TargetMode="External" /><Relationship Id="rId28" Type="http://schemas.openxmlformats.org/officeDocument/2006/relationships/hyperlink" Target="http://www.nature.cz/intranet/mas/x_mas_faktury.php?akce=view&amp;id=1256&amp;opener=&amp;vztazne_id=" TargetMode="External" /><Relationship Id="rId29" Type="http://schemas.openxmlformats.org/officeDocument/2006/relationships/hyperlink" Target="http://www.nature.cz/intranet/ktp/x_ktp_sml_faktura.php?id_faktury=1256&amp;tablename=MAS_SMLOUVA&amp;id_sml=1262" TargetMode="External" /><Relationship Id="rId30" Type="http://schemas.openxmlformats.org/officeDocument/2006/relationships/hyperlink" Target="http://www.nature.cz/intranet/mas/x_mas_faktury.php?akce=view&amp;id=1020&amp;opener=&amp;vztazne_id=" TargetMode="External" /><Relationship Id="rId31" Type="http://schemas.openxmlformats.org/officeDocument/2006/relationships/hyperlink" Target="http://www.nature.cz/intranet/ktp/x_ktp_sml_faktura.php?id_faktury=1020&amp;tablename=MAS_SMLOUVA&amp;id_sml=1055" TargetMode="External" /><Relationship Id="rId32" Type="http://schemas.openxmlformats.org/officeDocument/2006/relationships/hyperlink" Target="http://www.nature.cz/intranet/mas/x_mas_faktury.php?akce=view&amp;id=933&amp;opener=&amp;vztazne_id=" TargetMode="External" /><Relationship Id="rId33" Type="http://schemas.openxmlformats.org/officeDocument/2006/relationships/hyperlink" Target="http://www.nature.cz/intranet/ktp/x_ktp_sml_faktura.php?id_faktury=933&amp;tablename=MAS_SMLOUVA&amp;id_sml=807" TargetMode="External" /><Relationship Id="rId34" Type="http://schemas.openxmlformats.org/officeDocument/2006/relationships/hyperlink" Target="http://www.nature.cz/intranet/mas/x_mas_faktury.php?akce=view&amp;id=925&amp;opener=&amp;vztazne_id=" TargetMode="External" /><Relationship Id="rId35" Type="http://schemas.openxmlformats.org/officeDocument/2006/relationships/hyperlink" Target="http://www.nature.cz/intranet/ktp/x_ktp_sml_faktura.php?id_faktury=925&amp;tablename=MAS_SMLOUVA&amp;id_sml=1055" TargetMode="External" /><Relationship Id="rId36" Type="http://schemas.openxmlformats.org/officeDocument/2006/relationships/hyperlink" Target="http://www.nature.cz/intranet/mas/x_mas_smlouva.php?vztazne_id=&amp;order=IDX_MAS_AKCE_CISLO_AKCE%20ASC,CISLO_SML&amp;orderhow=ASC" TargetMode="External" /><Relationship Id="rId37" Type="http://schemas.openxmlformats.org/officeDocument/2006/relationships/hyperlink" Target="http://www.nature.cz/intranet/mas/x_mas_smlouva.php?opener=&amp;vztazne_id=&amp;order=NAZEV_IZ&amp;orderhow=ASC" TargetMode="External" /><Relationship Id="rId38" Type="http://schemas.openxmlformats.org/officeDocument/2006/relationships/hyperlink" Target="http://www.nature.cz/intranet/mas/x_mas_smlouva.php?opener=&amp;vztazne_id=&amp;order=POPIS_OPATRENI&amp;orderhow=ASC" TargetMode="External" /><Relationship Id="rId39" Type="http://schemas.openxmlformats.org/officeDocument/2006/relationships/hyperlink" Target="http://www.nature.cz/intranet/mas/x_mas_smlouva.php?opener=&amp;vztazne_id=&amp;order=IDX_MAN_ZHOTOVITEL_FIRMA&amp;orderhow=ASC" TargetMode="External" /><Relationship Id="rId40" Type="http://schemas.openxmlformats.org/officeDocument/2006/relationships/hyperlink" Target="http://www.nature.cz/intranet/mas/x_mas_smlouva.php?opener=&amp;vztazne_id=&amp;order=CENA&amp;orderhow=ASC" TargetMode="External" /><Relationship Id="rId41" Type="http://schemas.openxmlformats.org/officeDocument/2006/relationships/hyperlink" Target="http://www.nature.cz/intranet/mas/x_mas_smlouva.php?opener=&amp;vztazne_id=&amp;order=DATI_TERMIN&amp;orderhow=ASC" TargetMode="External" /><Relationship Id="rId42" Type="http://schemas.openxmlformats.org/officeDocument/2006/relationships/hyperlink" Target="http://www.nature.cz/intranet/mas/x_mas_smlouva.php?opener=&amp;vztazne_id=&amp;order=DATI_PRISTUP&amp;orderhow=ASC" TargetMode="External" /><Relationship Id="rId43" Type="http://schemas.openxmlformats.org/officeDocument/2006/relationships/hyperlink" Target="http://www.nature.cz/intranet/mas/x_mas_smlouva.php?akce=edit&amp;id=1717&amp;opener=&amp;vztazne_id=" TargetMode="External" /><Relationship Id="rId44" Type="http://schemas.openxmlformats.org/officeDocument/2006/relationships/hyperlink" Target="http://www.nature.cz/intranet/ktp/x_ktp_sml_cinnost.php?tablename=MAS_SMLOUVA&amp;id_sml=1717" TargetMode="External" /><Relationship Id="rId45" Type="http://schemas.openxmlformats.org/officeDocument/2006/relationships/hyperlink" Target="http://www.nature.cz/intranet/mas/x_mas_smlouva.php?akce=view&amp;id=1717&amp;opener=&amp;vztazne_id=" TargetMode="External" /><Relationship Id="rId46" Type="http://schemas.openxmlformats.org/officeDocument/2006/relationships/hyperlink" Target="http://webgis.nature.cz/landman/?ModuleID=MAS&amp;ContractID=MAS-49d/09/11" TargetMode="External" /><Relationship Id="rId47" Type="http://schemas.openxmlformats.org/officeDocument/2006/relationships/hyperlink" Target="http://www.nature.cz/intranet/mas/mas_print.php?report=MAS_SMLOUVA_OBCH&amp;id=1717&amp;vztazne_id=" TargetMode="External" /><Relationship Id="rId48" Type="http://schemas.openxmlformats.org/officeDocument/2006/relationships/hyperlink" Target="http://www.nature.cz/intranet/mas/mas_print.php?report=MAS_PROTOKOL_OBCH&amp;id=1717&amp;vztazne_id=" TargetMode="External" /><Relationship Id="rId49" Type="http://schemas.openxmlformats.org/officeDocument/2006/relationships/hyperlink" Target="http://www.nature.cz/intranet/mas/masfilemanager.php?id_mas_smlouva=1717" TargetMode="External" /><Relationship Id="rId50" Type="http://schemas.openxmlformats.org/officeDocument/2006/relationships/hyperlink" Target="http://www.nature.cz/intranet/stromy/x_strom_vodafone.php?akce=new&amp;stromy_id=1717&amp;stromy_modul=MAS&amp;stromy_tabulka=MAS_SMLOUVA" TargetMode="External" /><Relationship Id="rId51" Type="http://schemas.openxmlformats.org/officeDocument/2006/relationships/hyperlink" Target="http://www.nature.cz/intranet/mas/x_mas_smlouva.php?akce=edit&amp;id=1716&amp;opener=&amp;vztazne_id=" TargetMode="External" /><Relationship Id="rId52" Type="http://schemas.openxmlformats.org/officeDocument/2006/relationships/hyperlink" Target="http://www.nature.cz/intranet/ktp/x_ktp_sml_cinnost.php?tablename=MAS_SMLOUVA&amp;id_sml=1716" TargetMode="External" /><Relationship Id="rId53" Type="http://schemas.openxmlformats.org/officeDocument/2006/relationships/hyperlink" Target="http://www.nature.cz/intranet/mas/x_mas_smlouva.php?akce=view&amp;id=1716&amp;opener=&amp;vztazne_id=" TargetMode="External" /><Relationship Id="rId54" Type="http://schemas.openxmlformats.org/officeDocument/2006/relationships/hyperlink" Target="http://webgis.nature.cz/landman/?ModuleID=MAS&amp;ContractID=MAS-49c/09/11" TargetMode="External" /><Relationship Id="rId55" Type="http://schemas.openxmlformats.org/officeDocument/2006/relationships/hyperlink" Target="http://www.nature.cz/intranet/mas/mas_print.php?report=MAS_SMLOUVA_OBCH_O&amp;id=1716&amp;vztazne_id=" TargetMode="External" /><Relationship Id="rId56" Type="http://schemas.openxmlformats.org/officeDocument/2006/relationships/hyperlink" Target="http://www.nature.cz/intranet/mas/mas_print.php?report=MAS_PROTOKOL_OBCH&amp;id=1716&amp;vztazne_id=" TargetMode="External" /><Relationship Id="rId57" Type="http://schemas.openxmlformats.org/officeDocument/2006/relationships/hyperlink" Target="http://www.nature.cz/intranet/mas/masfilemanager.php?id_mas_smlouva=1716" TargetMode="External" /><Relationship Id="rId58" Type="http://schemas.openxmlformats.org/officeDocument/2006/relationships/hyperlink" Target="http://www.nature.cz/intranet/stromy/x_strom_vodafone.php?akce=new&amp;stromy_id=1716&amp;stromy_modul=MAS&amp;stromy_tabulka=MAS_SMLOUVA" TargetMode="External" /><Relationship Id="rId59" Type="http://schemas.openxmlformats.org/officeDocument/2006/relationships/hyperlink" Target="http://www.nature.cz/intranet/mas/x_mas_smlouva.php?akce=edit&amp;id=1714&amp;opener=&amp;vztazne_id=" TargetMode="External" /><Relationship Id="rId60" Type="http://schemas.openxmlformats.org/officeDocument/2006/relationships/hyperlink" Target="http://www.nature.cz/intranet/ktp/x_ktp_sml_cinnost.php?tablename=MAS_SMLOUVA&amp;id_sml=1714" TargetMode="External" /><Relationship Id="rId61" Type="http://schemas.openxmlformats.org/officeDocument/2006/relationships/hyperlink" Target="http://www.nature.cz/intranet/mas/x_mas_smlouva.php?akce=view&amp;id=1714&amp;opener=&amp;vztazne_id=" TargetMode="External" /><Relationship Id="rId62" Type="http://schemas.openxmlformats.org/officeDocument/2006/relationships/hyperlink" Target="http://webgis.nature.cz/landman/?ModuleID=MAS&amp;ContractID=MAS-49b/09/11" TargetMode="External" /><Relationship Id="rId63" Type="http://schemas.openxmlformats.org/officeDocument/2006/relationships/hyperlink" Target="http://www.nature.cz/intranet/mas/mas_print.php?report=MAS_SMLOUVA_OBCAN_O&amp;id=1714&amp;vztazne_id=" TargetMode="External" /><Relationship Id="rId64" Type="http://schemas.openxmlformats.org/officeDocument/2006/relationships/hyperlink" Target="http://www.nature.cz/intranet/mas/mas_print.php?report=MAS_PROTOKOL_OBCAN&amp;id=1714&amp;vztazne_id=" TargetMode="External" /><Relationship Id="rId65" Type="http://schemas.openxmlformats.org/officeDocument/2006/relationships/hyperlink" Target="http://www.nature.cz/intranet/mas/masfilemanager.php?id_mas_smlouva=1714" TargetMode="External" /><Relationship Id="rId66" Type="http://schemas.openxmlformats.org/officeDocument/2006/relationships/hyperlink" Target="http://www.nature.cz/intranet/mas/x_mas_faktury.php?akce=new&amp;id_smlouvy=1714" TargetMode="External" /><Relationship Id="rId67" Type="http://schemas.openxmlformats.org/officeDocument/2006/relationships/hyperlink" Target="http://www.nature.cz/intranet/stromy/x_strom_vodafone.php?akce=new&amp;stromy_id=1714&amp;stromy_modul=MAS&amp;stromy_tabulka=MAS_SMLOUVA" TargetMode="External" /><Relationship Id="rId68" Type="http://schemas.openxmlformats.org/officeDocument/2006/relationships/hyperlink" Target="http://www.nature.cz/intranet/mas/x_mas_smlouva.php?akce=edit&amp;id=1055&amp;opener=&amp;vztazne_id=" TargetMode="External" /><Relationship Id="rId69" Type="http://schemas.openxmlformats.org/officeDocument/2006/relationships/hyperlink" Target="http://www.nature.cz/intranet/ktp/x_ktp_sml_cinnost.php?tablename=MAS_SMLOUVA&amp;id_sml=1055" TargetMode="External" /><Relationship Id="rId70" Type="http://schemas.openxmlformats.org/officeDocument/2006/relationships/hyperlink" Target="http://www.nature.cz/intranet/mas/x_mas_smlouva.php?akce=view&amp;id=1055&amp;opener=&amp;vztazne_id=" TargetMode="External" /><Relationship Id="rId71" Type="http://schemas.openxmlformats.org/officeDocument/2006/relationships/hyperlink" Target="http://webgis.nature.cz/landman/?ModuleID=MAS&amp;ContractID=MAS-49a/09/09" TargetMode="External" /><Relationship Id="rId72" Type="http://schemas.openxmlformats.org/officeDocument/2006/relationships/hyperlink" Target="http://www.nature.cz/intranet/mas/mas_print.php?report=MAS_SMLOUVA_OBCH&amp;id=1055&amp;vztazne_id=" TargetMode="External" /><Relationship Id="rId73" Type="http://schemas.openxmlformats.org/officeDocument/2006/relationships/hyperlink" Target="http://www.nature.cz/intranet/mas/mas_print.php?report=MAS_PROTOKOL_OBCH&amp;id=1055&amp;vztazne_id=" TargetMode="External" /><Relationship Id="rId74" Type="http://schemas.openxmlformats.org/officeDocument/2006/relationships/hyperlink" Target="http://www.nature.cz/intranet/mas/masfilemanager.php?id_mas_smlouva=1055" TargetMode="External" /><Relationship Id="rId75" Type="http://schemas.openxmlformats.org/officeDocument/2006/relationships/hyperlink" Target="http://www.nature.cz/intranet/publik_syst/mas/files/sod_kojetin.pdf" TargetMode="External" /><Relationship Id="rId76" Type="http://schemas.openxmlformats.org/officeDocument/2006/relationships/hyperlink" Target="http://www.nature.cz/intranet/publik_syst/mas/files/pril_2.pdf" TargetMode="External" /><Relationship Id="rId77" Type="http://schemas.openxmlformats.org/officeDocument/2006/relationships/hyperlink" Target="http://www.nature.cz/intranet/stromy/x_strom_vodafone.php?akce=new&amp;stromy_id=1055&amp;stromy_modul=MAS&amp;stromy_tabulka=MAS_SMLOUVA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C1">
      <selection activeCell="J5" sqref="J5"/>
    </sheetView>
  </sheetViews>
  <sheetFormatPr defaultColWidth="9.140625" defaultRowHeight="12.75"/>
  <cols>
    <col min="2" max="2" width="18.421875" style="0" customWidth="1"/>
    <col min="3" max="3" width="18.8515625" style="0" customWidth="1"/>
    <col min="4" max="4" width="14.00390625" style="0" customWidth="1"/>
    <col min="5" max="5" width="17.140625" style="0" customWidth="1"/>
    <col min="6" max="6" width="12.7109375" style="0" bestFit="1" customWidth="1"/>
    <col min="7" max="7" width="7.00390625" style="0" customWidth="1"/>
    <col min="9" max="9" width="15.421875" style="0" customWidth="1"/>
    <col min="10" max="10" width="20.57421875" style="0" customWidth="1"/>
    <col min="12" max="12" width="12.7109375" style="0" bestFit="1" customWidth="1"/>
    <col min="17" max="17" width="13.00390625" style="0" customWidth="1"/>
  </cols>
  <sheetData>
    <row r="1" spans="4:5" ht="12.75">
      <c r="D1" s="1"/>
      <c r="E1" s="1"/>
    </row>
    <row r="2" spans="2:6" ht="12.75">
      <c r="B2" s="1">
        <v>86400</v>
      </c>
      <c r="C2" s="26">
        <v>86400</v>
      </c>
      <c r="D2" s="21" t="s">
        <v>67</v>
      </c>
      <c r="E2" s="44"/>
      <c r="F2" s="4">
        <v>11853091</v>
      </c>
    </row>
    <row r="3" spans="2:6" ht="12.75">
      <c r="B3" s="1">
        <v>219849.9</v>
      </c>
      <c r="C3" s="26">
        <v>2191849.9</v>
      </c>
      <c r="D3" s="21" t="s">
        <v>68</v>
      </c>
      <c r="E3" s="44"/>
      <c r="F3" s="4">
        <v>86400</v>
      </c>
    </row>
    <row r="4" spans="2:6" ht="12.75">
      <c r="B4" s="1">
        <v>6413818.02</v>
      </c>
      <c r="C4" s="26">
        <v>6413818.02</v>
      </c>
      <c r="D4" s="21" t="s">
        <v>68</v>
      </c>
      <c r="E4" s="44"/>
      <c r="F4" s="4">
        <v>118900</v>
      </c>
    </row>
    <row r="5" spans="2:9" ht="12.75">
      <c r="B5" s="1">
        <v>2100319.81</v>
      </c>
      <c r="C5" s="26">
        <v>2100319.81</v>
      </c>
      <c r="D5" s="21" t="s">
        <v>68</v>
      </c>
      <c r="E5" s="44"/>
      <c r="F5" s="4">
        <v>53550</v>
      </c>
      <c r="I5" s="4">
        <f>C3+C4+C5+C6+C8</f>
        <v>11853090.74</v>
      </c>
    </row>
    <row r="6" spans="2:6" ht="12.75">
      <c r="B6" s="1">
        <v>995388.01</v>
      </c>
      <c r="C6" s="26">
        <v>995388.01</v>
      </c>
      <c r="D6" s="21" t="s">
        <v>68</v>
      </c>
      <c r="E6" s="44"/>
      <c r="F6" s="4">
        <f>SUM(F2:F5)</f>
        <v>12111941</v>
      </c>
    </row>
    <row r="7" spans="2:6" ht="12.75">
      <c r="B7" s="1">
        <v>68042</v>
      </c>
      <c r="C7" s="26">
        <v>68042</v>
      </c>
      <c r="D7" s="21" t="s">
        <v>66</v>
      </c>
      <c r="E7" s="44"/>
      <c r="F7" s="4"/>
    </row>
    <row r="8" spans="2:6" ht="12.75">
      <c r="B8" s="1">
        <v>151715</v>
      </c>
      <c r="C8" s="26">
        <v>151715</v>
      </c>
      <c r="D8" s="21" t="s">
        <v>68</v>
      </c>
      <c r="E8" s="44"/>
      <c r="F8" s="4"/>
    </row>
    <row r="9" spans="2:12" ht="12.75">
      <c r="B9" s="1">
        <v>5950</v>
      </c>
      <c r="C9" s="26">
        <v>5950</v>
      </c>
      <c r="D9" s="21" t="s">
        <v>67</v>
      </c>
      <c r="E9" s="44"/>
      <c r="F9" s="4"/>
      <c r="L9" s="4">
        <f>I23+I25+I29+I27+I33</f>
        <v>11853090.74</v>
      </c>
    </row>
    <row r="10" spans="2:6" ht="12.75">
      <c r="B10" s="1">
        <v>47600</v>
      </c>
      <c r="C10" s="27">
        <v>47600</v>
      </c>
      <c r="D10" s="21" t="s">
        <v>67</v>
      </c>
      <c r="E10" s="44"/>
      <c r="F10" s="4"/>
    </row>
    <row r="11" spans="2:6" ht="12.75">
      <c r="B11" s="1"/>
      <c r="C11" s="26">
        <v>50858</v>
      </c>
      <c r="D11" s="21" t="s">
        <v>66</v>
      </c>
      <c r="E11" s="44"/>
      <c r="F11" s="4">
        <f>C7+C11</f>
        <v>118900</v>
      </c>
    </row>
    <row r="12" spans="2:6" ht="12.75">
      <c r="B12" s="2">
        <v>50858</v>
      </c>
      <c r="C12" s="22">
        <f>SUM(C2:C11)</f>
        <v>12111940.74</v>
      </c>
      <c r="D12" s="21"/>
      <c r="E12" s="44"/>
      <c r="F12" s="4"/>
    </row>
    <row r="13" spans="2:6" ht="12.75">
      <c r="B13" s="3">
        <f>SUM(B2:B12)</f>
        <v>10139940.74</v>
      </c>
      <c r="C13" s="23"/>
      <c r="D13" s="24"/>
      <c r="E13" s="44"/>
      <c r="F13" s="4"/>
    </row>
    <row r="14" spans="3:6" ht="12.75">
      <c r="C14" s="25"/>
      <c r="D14" s="21"/>
      <c r="E14" s="44"/>
      <c r="F14" s="4"/>
    </row>
    <row r="15" spans="3:5" ht="12.75">
      <c r="C15" s="3">
        <f>SUM(C13:C14)</f>
        <v>0</v>
      </c>
      <c r="E15" s="38"/>
    </row>
    <row r="16" spans="3:5" ht="12.75">
      <c r="C16" s="12">
        <f>C12+C15</f>
        <v>12111940.74</v>
      </c>
      <c r="E16" s="38"/>
    </row>
    <row r="17" spans="1:20" ht="25.5" customHeight="1">
      <c r="A17" s="41" t="s">
        <v>17</v>
      </c>
      <c r="B17" s="41"/>
      <c r="C17" s="11" t="s">
        <v>18</v>
      </c>
      <c r="D17" s="42" t="s">
        <v>20</v>
      </c>
      <c r="E17" s="41" t="s">
        <v>21</v>
      </c>
      <c r="F17" s="41" t="s">
        <v>22</v>
      </c>
      <c r="G17" s="42" t="s">
        <v>23</v>
      </c>
      <c r="H17" s="41" t="s">
        <v>24</v>
      </c>
      <c r="I17" s="42" t="s">
        <v>25</v>
      </c>
      <c r="J17" s="41" t="s">
        <v>26</v>
      </c>
      <c r="K17" s="42" t="s">
        <v>27</v>
      </c>
      <c r="L17" s="42" t="s">
        <v>28</v>
      </c>
      <c r="M17" s="42" t="s">
        <v>29</v>
      </c>
      <c r="N17" s="42" t="s">
        <v>30</v>
      </c>
      <c r="O17" s="42" t="s">
        <v>31</v>
      </c>
      <c r="P17" s="42" t="s">
        <v>32</v>
      </c>
      <c r="Q17" s="42" t="s">
        <v>33</v>
      </c>
      <c r="R17" s="9"/>
      <c r="S17" s="9"/>
      <c r="T17" s="9"/>
    </row>
    <row r="18" spans="1:20" ht="12.75">
      <c r="A18" s="41"/>
      <c r="B18" s="41"/>
      <c r="C18" s="10" t="s">
        <v>19</v>
      </c>
      <c r="D18" s="42"/>
      <c r="E18" s="41"/>
      <c r="F18" s="41"/>
      <c r="G18" s="42"/>
      <c r="H18" s="41"/>
      <c r="I18" s="42"/>
      <c r="J18" s="41"/>
      <c r="K18" s="42"/>
      <c r="L18" s="42"/>
      <c r="M18" s="42"/>
      <c r="N18" s="42"/>
      <c r="O18" s="42"/>
      <c r="P18" s="42"/>
      <c r="Q18" s="42"/>
      <c r="R18" s="9"/>
      <c r="S18" s="9"/>
      <c r="T18" s="9"/>
    </row>
    <row r="19" spans="1:20" ht="12.75">
      <c r="A19" s="39">
        <v>1</v>
      </c>
      <c r="B19" s="7" t="s">
        <v>0</v>
      </c>
      <c r="C19" s="5" t="s">
        <v>34</v>
      </c>
      <c r="D19" s="35" t="s">
        <v>35</v>
      </c>
      <c r="E19" s="35">
        <v>0</v>
      </c>
      <c r="F19" s="35" t="s">
        <v>5</v>
      </c>
      <c r="G19" s="36">
        <v>41426</v>
      </c>
      <c r="H19" s="38">
        <v>118900</v>
      </c>
      <c r="I19" s="38">
        <v>50858</v>
      </c>
      <c r="J19" s="38">
        <v>68042</v>
      </c>
      <c r="K19" s="40">
        <v>41434</v>
      </c>
      <c r="L19" s="40">
        <v>41495</v>
      </c>
      <c r="M19" s="40">
        <v>41487</v>
      </c>
      <c r="N19" s="40">
        <v>41519</v>
      </c>
      <c r="O19" s="35">
        <v>304399</v>
      </c>
      <c r="P19" s="35"/>
      <c r="Q19" s="40">
        <v>41521</v>
      </c>
      <c r="R19" s="37"/>
      <c r="S19" s="9"/>
      <c r="T19" s="9"/>
    </row>
    <row r="20" spans="1:20" ht="12.75">
      <c r="A20" s="39"/>
      <c r="B20" s="7" t="s">
        <v>1</v>
      </c>
      <c r="C20" s="5" t="s">
        <v>3</v>
      </c>
      <c r="D20" s="35"/>
      <c r="E20" s="35"/>
      <c r="F20" s="35"/>
      <c r="G20" s="36"/>
      <c r="H20" s="38"/>
      <c r="I20" s="38"/>
      <c r="J20" s="38"/>
      <c r="K20" s="40"/>
      <c r="L20" s="40"/>
      <c r="M20" s="40"/>
      <c r="N20" s="40"/>
      <c r="O20" s="35"/>
      <c r="P20" s="35"/>
      <c r="Q20" s="40"/>
      <c r="R20" s="37"/>
      <c r="S20" s="9"/>
      <c r="T20" s="9"/>
    </row>
    <row r="21" spans="1:20" ht="12.75">
      <c r="A21" s="39">
        <v>2</v>
      </c>
      <c r="B21" s="7" t="s">
        <v>0</v>
      </c>
      <c r="C21" s="5" t="s">
        <v>2</v>
      </c>
      <c r="D21" s="35" t="s">
        <v>4</v>
      </c>
      <c r="E21" s="35">
        <v>0</v>
      </c>
      <c r="F21" s="35" t="s">
        <v>5</v>
      </c>
      <c r="G21" s="35"/>
      <c r="H21" s="38">
        <v>86400</v>
      </c>
      <c r="I21" s="38">
        <v>86400</v>
      </c>
      <c r="J21" s="39">
        <v>0</v>
      </c>
      <c r="K21" s="40">
        <v>41255</v>
      </c>
      <c r="L21" s="40">
        <v>41269</v>
      </c>
      <c r="M21" s="40">
        <v>41256</v>
      </c>
      <c r="N21" s="40">
        <v>41260</v>
      </c>
      <c r="O21" s="35">
        <v>210247</v>
      </c>
      <c r="P21" s="35"/>
      <c r="Q21" s="40">
        <v>41261</v>
      </c>
      <c r="R21" s="37"/>
      <c r="S21" s="9"/>
      <c r="T21" s="9"/>
    </row>
    <row r="22" spans="1:20" ht="12.75">
      <c r="A22" s="39"/>
      <c r="B22" s="7" t="s">
        <v>1</v>
      </c>
      <c r="C22" s="5" t="s">
        <v>3</v>
      </c>
      <c r="D22" s="35"/>
      <c r="E22" s="35"/>
      <c r="F22" s="35"/>
      <c r="G22" s="35"/>
      <c r="H22" s="38"/>
      <c r="I22" s="38"/>
      <c r="J22" s="39"/>
      <c r="K22" s="40"/>
      <c r="L22" s="40"/>
      <c r="M22" s="40"/>
      <c r="N22" s="40"/>
      <c r="O22" s="35"/>
      <c r="P22" s="35"/>
      <c r="Q22" s="40"/>
      <c r="R22" s="37"/>
      <c r="S22" s="9"/>
      <c r="T22" s="9"/>
    </row>
    <row r="23" spans="1:20" ht="12.75">
      <c r="A23" s="39">
        <v>3</v>
      </c>
      <c r="B23" s="7" t="s">
        <v>0</v>
      </c>
      <c r="C23" s="5" t="s">
        <v>6</v>
      </c>
      <c r="D23" s="35" t="s">
        <v>7</v>
      </c>
      <c r="E23" s="35">
        <v>0</v>
      </c>
      <c r="F23" s="35" t="s">
        <v>8</v>
      </c>
      <c r="G23" s="35"/>
      <c r="H23" s="38">
        <v>11853091</v>
      </c>
      <c r="I23" s="38">
        <v>2191849.9</v>
      </c>
      <c r="J23" s="38">
        <v>9661241.1</v>
      </c>
      <c r="K23" s="40">
        <v>41179</v>
      </c>
      <c r="L23" s="40">
        <v>41239</v>
      </c>
      <c r="M23" s="40">
        <v>41255</v>
      </c>
      <c r="N23" s="40">
        <v>41257</v>
      </c>
      <c r="O23" s="35">
        <v>210249</v>
      </c>
      <c r="P23" s="35"/>
      <c r="Q23" s="40">
        <v>41261</v>
      </c>
      <c r="R23" s="37"/>
      <c r="S23" s="9"/>
      <c r="T23" s="9"/>
    </row>
    <row r="24" spans="1:20" ht="12.75">
      <c r="A24" s="39"/>
      <c r="B24" s="7" t="s">
        <v>1</v>
      </c>
      <c r="C24" s="5" t="s">
        <v>3</v>
      </c>
      <c r="D24" s="35"/>
      <c r="E24" s="35"/>
      <c r="F24" s="35"/>
      <c r="G24" s="35"/>
      <c r="H24" s="38"/>
      <c r="I24" s="38"/>
      <c r="J24" s="38"/>
      <c r="K24" s="40"/>
      <c r="L24" s="40"/>
      <c r="M24" s="40"/>
      <c r="N24" s="40"/>
      <c r="O24" s="35"/>
      <c r="P24" s="35"/>
      <c r="Q24" s="40"/>
      <c r="R24" s="37"/>
      <c r="S24" s="9"/>
      <c r="T24" s="9"/>
    </row>
    <row r="25" spans="1:20" ht="12.75">
      <c r="A25" s="39">
        <v>4</v>
      </c>
      <c r="B25" s="7" t="s">
        <v>0</v>
      </c>
      <c r="C25" s="5" t="s">
        <v>6</v>
      </c>
      <c r="D25" s="35" t="s">
        <v>7</v>
      </c>
      <c r="E25" s="35">
        <v>0</v>
      </c>
      <c r="F25" s="35" t="s">
        <v>8</v>
      </c>
      <c r="G25" s="35"/>
      <c r="H25" s="38">
        <v>11853091</v>
      </c>
      <c r="I25" s="38">
        <v>6413818.02</v>
      </c>
      <c r="J25" s="38">
        <v>5439272.98</v>
      </c>
      <c r="K25" s="40">
        <v>41106</v>
      </c>
      <c r="L25" s="40">
        <v>41166</v>
      </c>
      <c r="M25" s="40">
        <v>41129</v>
      </c>
      <c r="N25" s="40">
        <v>41155</v>
      </c>
      <c r="O25" s="35">
        <v>205526</v>
      </c>
      <c r="P25" s="35"/>
      <c r="Q25" s="40">
        <v>41169</v>
      </c>
      <c r="R25" s="37"/>
      <c r="S25" s="9"/>
      <c r="T25" s="9"/>
    </row>
    <row r="26" spans="1:20" ht="12.75">
      <c r="A26" s="39"/>
      <c r="B26" s="7" t="s">
        <v>1</v>
      </c>
      <c r="C26" s="5" t="s">
        <v>3</v>
      </c>
      <c r="D26" s="35"/>
      <c r="E26" s="35"/>
      <c r="F26" s="35"/>
      <c r="G26" s="35"/>
      <c r="H26" s="38"/>
      <c r="I26" s="38"/>
      <c r="J26" s="38"/>
      <c r="K26" s="40"/>
      <c r="L26" s="40"/>
      <c r="M26" s="40"/>
      <c r="N26" s="40"/>
      <c r="O26" s="35"/>
      <c r="P26" s="35"/>
      <c r="Q26" s="40"/>
      <c r="R26" s="37"/>
      <c r="S26" s="9"/>
      <c r="T26" s="9"/>
    </row>
    <row r="27" spans="1:20" ht="12.75">
      <c r="A27" s="39">
        <v>5</v>
      </c>
      <c r="B27" s="7" t="s">
        <v>0</v>
      </c>
      <c r="C27" s="5" t="s">
        <v>6</v>
      </c>
      <c r="D27" s="35" t="s">
        <v>7</v>
      </c>
      <c r="E27" s="35">
        <v>0</v>
      </c>
      <c r="F27" s="35" t="s">
        <v>8</v>
      </c>
      <c r="G27" s="35"/>
      <c r="H27" s="38">
        <v>11853091</v>
      </c>
      <c r="I27" s="38">
        <v>2100319.81</v>
      </c>
      <c r="J27" s="38">
        <v>9752771.19</v>
      </c>
      <c r="K27" s="40">
        <v>40968</v>
      </c>
      <c r="L27" s="40">
        <v>41028</v>
      </c>
      <c r="M27" s="40">
        <v>40982</v>
      </c>
      <c r="N27" s="40">
        <v>41024</v>
      </c>
      <c r="O27" s="35">
        <v>201574</v>
      </c>
      <c r="P27" s="35"/>
      <c r="Q27" s="40">
        <v>41025</v>
      </c>
      <c r="R27" s="37"/>
      <c r="S27" s="9"/>
      <c r="T27" s="9"/>
    </row>
    <row r="28" spans="1:20" ht="12.75">
      <c r="A28" s="39"/>
      <c r="B28" s="7" t="s">
        <v>1</v>
      </c>
      <c r="C28" s="5" t="s">
        <v>3</v>
      </c>
      <c r="D28" s="35"/>
      <c r="E28" s="35"/>
      <c r="F28" s="35"/>
      <c r="G28" s="35"/>
      <c r="H28" s="38"/>
      <c r="I28" s="38"/>
      <c r="J28" s="38"/>
      <c r="K28" s="40"/>
      <c r="L28" s="40"/>
      <c r="M28" s="40"/>
      <c r="N28" s="40"/>
      <c r="O28" s="35"/>
      <c r="P28" s="35"/>
      <c r="Q28" s="40"/>
      <c r="R28" s="37"/>
      <c r="S28" s="9"/>
      <c r="T28" s="9"/>
    </row>
    <row r="29" spans="1:20" ht="12.75">
      <c r="A29" s="39">
        <v>6</v>
      </c>
      <c r="B29" s="7" t="s">
        <v>0</v>
      </c>
      <c r="C29" s="5" t="s">
        <v>6</v>
      </c>
      <c r="D29" s="35" t="s">
        <v>7</v>
      </c>
      <c r="E29" s="35">
        <v>0</v>
      </c>
      <c r="F29" s="35" t="s">
        <v>8</v>
      </c>
      <c r="G29" s="35"/>
      <c r="H29" s="38">
        <v>11853091</v>
      </c>
      <c r="I29" s="38">
        <v>995388.01</v>
      </c>
      <c r="J29" s="38">
        <v>10857702.99</v>
      </c>
      <c r="K29" s="40">
        <v>40939</v>
      </c>
      <c r="L29" s="40">
        <v>40999</v>
      </c>
      <c r="M29" s="40">
        <v>40969</v>
      </c>
      <c r="N29" s="40">
        <v>40980</v>
      </c>
      <c r="O29" s="35">
        <v>201573</v>
      </c>
      <c r="P29" s="35"/>
      <c r="Q29" s="40">
        <v>41002</v>
      </c>
      <c r="R29" s="37"/>
      <c r="S29" s="9"/>
      <c r="T29" s="9"/>
    </row>
    <row r="30" spans="1:20" ht="12.75">
      <c r="A30" s="39"/>
      <c r="B30" s="7" t="s">
        <v>1</v>
      </c>
      <c r="C30" s="5" t="s">
        <v>3</v>
      </c>
      <c r="D30" s="35"/>
      <c r="E30" s="35"/>
      <c r="F30" s="35"/>
      <c r="G30" s="35"/>
      <c r="H30" s="38"/>
      <c r="I30" s="38"/>
      <c r="J30" s="38"/>
      <c r="K30" s="40"/>
      <c r="L30" s="40"/>
      <c r="M30" s="40"/>
      <c r="N30" s="40"/>
      <c r="O30" s="35"/>
      <c r="P30" s="35"/>
      <c r="Q30" s="40"/>
      <c r="R30" s="37"/>
      <c r="S30" s="9"/>
      <c r="T30" s="9"/>
    </row>
    <row r="31" spans="1:20" ht="12.75">
      <c r="A31" s="39">
        <v>7</v>
      </c>
      <c r="B31" s="7" t="s">
        <v>0</v>
      </c>
      <c r="C31" s="5" t="s">
        <v>2</v>
      </c>
      <c r="D31" s="35" t="s">
        <v>4</v>
      </c>
      <c r="E31" s="35">
        <v>0</v>
      </c>
      <c r="F31" s="35" t="s">
        <v>5</v>
      </c>
      <c r="G31" s="36">
        <v>41000</v>
      </c>
      <c r="H31" s="38">
        <v>86400</v>
      </c>
      <c r="I31" s="38">
        <v>68042</v>
      </c>
      <c r="J31" s="38">
        <v>18358</v>
      </c>
      <c r="K31" s="40">
        <v>40987</v>
      </c>
      <c r="L31" s="40">
        <v>41054</v>
      </c>
      <c r="M31" s="40">
        <v>40989</v>
      </c>
      <c r="N31" s="40">
        <v>40991</v>
      </c>
      <c r="O31" s="35">
        <v>201970</v>
      </c>
      <c r="P31" s="35"/>
      <c r="Q31" s="40">
        <v>41085</v>
      </c>
      <c r="R31" s="37"/>
      <c r="S31" s="9"/>
      <c r="T31" s="9"/>
    </row>
    <row r="32" spans="1:20" ht="12.75">
      <c r="A32" s="39"/>
      <c r="B32" s="7" t="s">
        <v>1</v>
      </c>
      <c r="C32" s="5" t="s">
        <v>3</v>
      </c>
      <c r="D32" s="35"/>
      <c r="E32" s="35"/>
      <c r="F32" s="35"/>
      <c r="G32" s="36"/>
      <c r="H32" s="38"/>
      <c r="I32" s="38"/>
      <c r="J32" s="38"/>
      <c r="K32" s="40"/>
      <c r="L32" s="40"/>
      <c r="M32" s="40"/>
      <c r="N32" s="40"/>
      <c r="O32" s="35"/>
      <c r="P32" s="35"/>
      <c r="Q32" s="40"/>
      <c r="R32" s="37"/>
      <c r="S32" s="9"/>
      <c r="T32" s="9"/>
    </row>
    <row r="33" spans="1:20" ht="12.75">
      <c r="A33" s="39">
        <v>8</v>
      </c>
      <c r="B33" s="7" t="s">
        <v>0</v>
      </c>
      <c r="C33" s="5" t="s">
        <v>6</v>
      </c>
      <c r="D33" s="35" t="s">
        <v>7</v>
      </c>
      <c r="E33" s="35">
        <v>0</v>
      </c>
      <c r="F33" s="35" t="s">
        <v>8</v>
      </c>
      <c r="G33" s="35"/>
      <c r="H33" s="38">
        <v>11853091</v>
      </c>
      <c r="I33" s="38">
        <v>151715</v>
      </c>
      <c r="J33" s="38">
        <v>11701376</v>
      </c>
      <c r="K33" s="40">
        <v>40891</v>
      </c>
      <c r="L33" s="40">
        <v>40951</v>
      </c>
      <c r="M33" s="40">
        <v>40891</v>
      </c>
      <c r="N33" s="40">
        <v>40897</v>
      </c>
      <c r="O33" s="35">
        <v>110221</v>
      </c>
      <c r="P33" s="35"/>
      <c r="Q33" s="40">
        <v>40900</v>
      </c>
      <c r="R33" s="37"/>
      <c r="S33" s="9"/>
      <c r="T33" s="9"/>
    </row>
    <row r="34" spans="1:20" ht="12.75">
      <c r="A34" s="39"/>
      <c r="B34" s="7" t="s">
        <v>1</v>
      </c>
      <c r="C34" s="5" t="s">
        <v>3</v>
      </c>
      <c r="D34" s="35"/>
      <c r="E34" s="35"/>
      <c r="F34" s="35"/>
      <c r="G34" s="35"/>
      <c r="H34" s="38"/>
      <c r="I34" s="38"/>
      <c r="J34" s="38"/>
      <c r="K34" s="40"/>
      <c r="L34" s="40"/>
      <c r="M34" s="40"/>
      <c r="N34" s="40"/>
      <c r="O34" s="35"/>
      <c r="P34" s="35"/>
      <c r="Q34" s="40"/>
      <c r="R34" s="37"/>
      <c r="S34" s="9"/>
      <c r="T34" s="9"/>
    </row>
    <row r="35" spans="1:20" ht="12.75">
      <c r="A35" s="39">
        <v>9</v>
      </c>
      <c r="B35" s="7" t="s">
        <v>0</v>
      </c>
      <c r="C35" s="5" t="s">
        <v>9</v>
      </c>
      <c r="D35" s="35" t="s">
        <v>11</v>
      </c>
      <c r="E35" s="35">
        <v>0</v>
      </c>
      <c r="F35" s="35" t="s">
        <v>5</v>
      </c>
      <c r="G35" s="35"/>
      <c r="H35" s="38">
        <v>40320</v>
      </c>
      <c r="I35" s="43">
        <v>42840</v>
      </c>
      <c r="J35" s="38">
        <v>-2520</v>
      </c>
      <c r="K35" s="40">
        <v>40492</v>
      </c>
      <c r="L35" s="40">
        <v>40522</v>
      </c>
      <c r="M35" s="40">
        <v>40493</v>
      </c>
      <c r="N35" s="40">
        <v>40498</v>
      </c>
      <c r="O35" s="35">
        <v>108582</v>
      </c>
      <c r="P35" s="35" t="s">
        <v>12</v>
      </c>
      <c r="Q35" s="40">
        <v>40501</v>
      </c>
      <c r="R35" s="37"/>
      <c r="S35" s="9"/>
      <c r="T35" s="9"/>
    </row>
    <row r="36" spans="1:20" ht="12.75">
      <c r="A36" s="39"/>
      <c r="B36" s="7" t="s">
        <v>1</v>
      </c>
      <c r="C36" s="5" t="s">
        <v>10</v>
      </c>
      <c r="D36" s="35"/>
      <c r="E36" s="35"/>
      <c r="F36" s="35"/>
      <c r="G36" s="35"/>
      <c r="H36" s="38"/>
      <c r="I36" s="43"/>
      <c r="J36" s="38"/>
      <c r="K36" s="40"/>
      <c r="L36" s="40"/>
      <c r="M36" s="40"/>
      <c r="N36" s="40"/>
      <c r="O36" s="35"/>
      <c r="P36" s="35"/>
      <c r="Q36" s="40"/>
      <c r="R36" s="37"/>
      <c r="S36" s="9"/>
      <c r="T36" s="9"/>
    </row>
    <row r="37" spans="1:20" ht="12.75">
      <c r="A37" s="39">
        <v>10</v>
      </c>
      <c r="B37" s="7" t="s">
        <v>0</v>
      </c>
      <c r="C37" s="5" t="s">
        <v>13</v>
      </c>
      <c r="D37" s="35" t="s">
        <v>4</v>
      </c>
      <c r="E37" s="35">
        <v>0</v>
      </c>
      <c r="F37" s="35" t="s">
        <v>5</v>
      </c>
      <c r="G37" s="35"/>
      <c r="H37" s="38">
        <v>53550</v>
      </c>
      <c r="I37" s="38">
        <v>5950</v>
      </c>
      <c r="J37" s="38">
        <v>47600</v>
      </c>
      <c r="K37" s="40">
        <v>40162</v>
      </c>
      <c r="L37" s="40">
        <v>40193</v>
      </c>
      <c r="M37" s="40">
        <v>40162</v>
      </c>
      <c r="N37" s="40">
        <v>40164</v>
      </c>
      <c r="O37" s="35">
        <v>911813</v>
      </c>
      <c r="P37" s="35"/>
      <c r="Q37" s="40">
        <v>40170</v>
      </c>
      <c r="R37" s="37"/>
      <c r="S37" s="9"/>
      <c r="T37" s="9"/>
    </row>
    <row r="38" spans="1:20" ht="12.75">
      <c r="A38" s="39"/>
      <c r="B38" s="7" t="s">
        <v>1</v>
      </c>
      <c r="C38" s="5" t="s">
        <v>3</v>
      </c>
      <c r="D38" s="35"/>
      <c r="E38" s="35"/>
      <c r="F38" s="35"/>
      <c r="G38" s="35"/>
      <c r="H38" s="38"/>
      <c r="I38" s="38"/>
      <c r="J38" s="38"/>
      <c r="K38" s="40"/>
      <c r="L38" s="40"/>
      <c r="M38" s="40"/>
      <c r="N38" s="40"/>
      <c r="O38" s="35"/>
      <c r="P38" s="35"/>
      <c r="Q38" s="40"/>
      <c r="R38" s="37"/>
      <c r="S38" s="9"/>
      <c r="T38" s="9"/>
    </row>
    <row r="39" spans="1:20" ht="12.75">
      <c r="A39" s="39">
        <v>11</v>
      </c>
      <c r="B39" s="7" t="s">
        <v>0</v>
      </c>
      <c r="C39" s="8" t="s">
        <v>14</v>
      </c>
      <c r="D39" s="35" t="s">
        <v>16</v>
      </c>
      <c r="E39" s="35">
        <v>0</v>
      </c>
      <c r="F39" s="35" t="s">
        <v>5</v>
      </c>
      <c r="G39" s="35"/>
      <c r="H39" s="38">
        <v>295452</v>
      </c>
      <c r="I39" s="43">
        <v>137475</v>
      </c>
      <c r="J39" s="38">
        <v>157977</v>
      </c>
      <c r="K39" s="40">
        <v>40115</v>
      </c>
      <c r="L39" s="40">
        <v>40137</v>
      </c>
      <c r="M39" s="40">
        <v>40123</v>
      </c>
      <c r="N39" s="40">
        <v>40126</v>
      </c>
      <c r="O39" s="35">
        <v>908577</v>
      </c>
      <c r="P39" s="35"/>
      <c r="Q39" s="40">
        <v>40150</v>
      </c>
      <c r="R39" s="37"/>
      <c r="S39" s="9"/>
      <c r="T39" s="9"/>
    </row>
    <row r="40" spans="1:20" ht="12.75">
      <c r="A40" s="39"/>
      <c r="B40" s="7" t="s">
        <v>1</v>
      </c>
      <c r="C40" s="8">
        <v>1150120155</v>
      </c>
      <c r="D40" s="35"/>
      <c r="E40" s="35"/>
      <c r="F40" s="35"/>
      <c r="G40" s="35"/>
      <c r="H40" s="38"/>
      <c r="I40" s="43"/>
      <c r="J40" s="38"/>
      <c r="K40" s="40"/>
      <c r="L40" s="40"/>
      <c r="M40" s="40"/>
      <c r="N40" s="40"/>
      <c r="O40" s="35"/>
      <c r="P40" s="35"/>
      <c r="Q40" s="40"/>
      <c r="R40" s="9"/>
      <c r="S40" s="9"/>
      <c r="T40" s="9"/>
    </row>
    <row r="41" spans="1:20" ht="12.75">
      <c r="A41" s="39"/>
      <c r="B41" s="6"/>
      <c r="C41" s="8" t="s">
        <v>15</v>
      </c>
      <c r="D41" s="35"/>
      <c r="E41" s="35"/>
      <c r="F41" s="35"/>
      <c r="G41" s="35"/>
      <c r="H41" s="38"/>
      <c r="I41" s="43"/>
      <c r="J41" s="38"/>
      <c r="K41" s="40"/>
      <c r="L41" s="40"/>
      <c r="M41" s="40"/>
      <c r="N41" s="40"/>
      <c r="O41" s="35"/>
      <c r="P41" s="35"/>
      <c r="Q41" s="40"/>
      <c r="R41" s="9"/>
      <c r="S41" s="9"/>
      <c r="T41" s="9"/>
    </row>
    <row r="42" spans="1:20" ht="12.75">
      <c r="A42" s="39">
        <v>12</v>
      </c>
      <c r="B42" s="7" t="s">
        <v>0</v>
      </c>
      <c r="C42" s="5" t="s">
        <v>13</v>
      </c>
      <c r="D42" s="35" t="s">
        <v>4</v>
      </c>
      <c r="E42" s="35">
        <v>0</v>
      </c>
      <c r="F42" s="35" t="s">
        <v>5</v>
      </c>
      <c r="G42" s="35"/>
      <c r="H42" s="38">
        <v>53550</v>
      </c>
      <c r="I42" s="38">
        <v>47600</v>
      </c>
      <c r="J42" s="38">
        <v>5950</v>
      </c>
      <c r="K42" s="40">
        <v>40119</v>
      </c>
      <c r="L42" s="40">
        <v>40149</v>
      </c>
      <c r="M42" s="40">
        <v>40120</v>
      </c>
      <c r="N42" s="40">
        <v>40121</v>
      </c>
      <c r="O42" s="35">
        <v>908227</v>
      </c>
      <c r="P42" s="35"/>
      <c r="Q42" s="40">
        <v>40143</v>
      </c>
      <c r="R42" s="9"/>
      <c r="S42" s="9"/>
      <c r="T42" s="9"/>
    </row>
    <row r="43" spans="1:20" ht="12.75">
      <c r="A43" s="39"/>
      <c r="B43" s="7" t="s">
        <v>1</v>
      </c>
      <c r="C43" s="5" t="s">
        <v>3</v>
      </c>
      <c r="D43" s="35"/>
      <c r="E43" s="35"/>
      <c r="F43" s="35"/>
      <c r="G43" s="35"/>
      <c r="H43" s="38"/>
      <c r="I43" s="38"/>
      <c r="J43" s="38"/>
      <c r="K43" s="40"/>
      <c r="L43" s="40"/>
      <c r="M43" s="40"/>
      <c r="N43" s="40"/>
      <c r="O43" s="35"/>
      <c r="P43" s="35"/>
      <c r="Q43" s="40"/>
      <c r="R43" s="9"/>
      <c r="S43" s="9"/>
      <c r="T43" s="9"/>
    </row>
    <row r="45" ht="12.75">
      <c r="I45" s="4">
        <f>I23+I25+I27+I29+I31+I33+I35+I37+I39+I42+I19+I21</f>
        <v>12292255.74</v>
      </c>
    </row>
    <row r="47" ht="12.75">
      <c r="I47" s="4"/>
    </row>
    <row r="48" ht="12.75">
      <c r="I48" s="4">
        <f>I35+I39</f>
        <v>180315</v>
      </c>
    </row>
    <row r="51" spans="3:14" ht="38.25">
      <c r="C51" s="34" t="s">
        <v>17</v>
      </c>
      <c r="D51" s="34"/>
      <c r="E51" s="34"/>
      <c r="F51" s="13" t="s">
        <v>36</v>
      </c>
      <c r="G51" s="15" t="s">
        <v>38</v>
      </c>
      <c r="H51" s="33" t="s">
        <v>40</v>
      </c>
      <c r="I51" s="33" t="s">
        <v>20</v>
      </c>
      <c r="J51" s="33" t="s">
        <v>41</v>
      </c>
      <c r="K51" s="34" t="s">
        <v>42</v>
      </c>
      <c r="L51" s="13" t="s">
        <v>43</v>
      </c>
      <c r="M51" s="33" t="s">
        <v>45</v>
      </c>
      <c r="N51" s="33" t="s">
        <v>46</v>
      </c>
    </row>
    <row r="52" spans="3:14" ht="25.5">
      <c r="C52" s="34"/>
      <c r="D52" s="34"/>
      <c r="E52" s="34"/>
      <c r="F52" s="20"/>
      <c r="G52" s="15" t="s">
        <v>39</v>
      </c>
      <c r="H52" s="33"/>
      <c r="I52" s="33"/>
      <c r="J52" s="33"/>
      <c r="K52" s="34"/>
      <c r="L52" s="20"/>
      <c r="M52" s="33"/>
      <c r="N52" s="33"/>
    </row>
    <row r="53" spans="3:14" ht="12.75">
      <c r="C53" s="34"/>
      <c r="D53" s="34"/>
      <c r="E53" s="34"/>
      <c r="F53" s="13"/>
      <c r="G53" s="14"/>
      <c r="H53" s="33"/>
      <c r="I53" s="33"/>
      <c r="J53" s="33"/>
      <c r="K53" s="34"/>
      <c r="L53" s="13"/>
      <c r="M53" s="33"/>
      <c r="N53" s="33"/>
    </row>
    <row r="54" spans="3:14" ht="12.75">
      <c r="C54" s="34"/>
      <c r="D54" s="34"/>
      <c r="E54" s="34"/>
      <c r="F54" s="13" t="s">
        <v>37</v>
      </c>
      <c r="G54" s="14"/>
      <c r="H54" s="33"/>
      <c r="I54" s="33"/>
      <c r="J54" s="33"/>
      <c r="K54" s="34"/>
      <c r="L54" s="13" t="s">
        <v>44</v>
      </c>
      <c r="M54" s="33"/>
      <c r="N54" s="33"/>
    </row>
    <row r="55" spans="3:14" ht="38.25">
      <c r="C55" s="30">
        <v>1</v>
      </c>
      <c r="D55" s="17" t="s">
        <v>47</v>
      </c>
      <c r="E55" s="17" t="s">
        <v>48</v>
      </c>
      <c r="F55" s="17" t="s">
        <v>50</v>
      </c>
      <c r="G55" s="18" t="s">
        <v>6</v>
      </c>
      <c r="H55" s="31" t="s">
        <v>54</v>
      </c>
      <c r="I55" s="31" t="s">
        <v>7</v>
      </c>
      <c r="J55" s="32">
        <v>11853091</v>
      </c>
      <c r="K55" s="16" t="s">
        <v>55</v>
      </c>
      <c r="L55" s="17" t="s">
        <v>57</v>
      </c>
      <c r="M55" s="29">
        <v>41182</v>
      </c>
      <c r="N55" s="29">
        <v>41182</v>
      </c>
    </row>
    <row r="56" spans="3:17" ht="76.5">
      <c r="C56" s="30"/>
      <c r="D56" s="17" t="s">
        <v>1</v>
      </c>
      <c r="E56" s="17" t="s">
        <v>49</v>
      </c>
      <c r="F56" s="17" t="s">
        <v>51</v>
      </c>
      <c r="G56" s="19" t="s">
        <v>53</v>
      </c>
      <c r="H56" s="31"/>
      <c r="I56" s="31"/>
      <c r="J56" s="32"/>
      <c r="K56" s="16" t="s">
        <v>56</v>
      </c>
      <c r="L56" s="20"/>
      <c r="M56" s="29"/>
      <c r="N56" s="29"/>
      <c r="Q56">
        <v>11853091</v>
      </c>
    </row>
    <row r="57" spans="3:17" ht="38.25">
      <c r="C57" s="30"/>
      <c r="D57" s="16"/>
      <c r="E57" s="16"/>
      <c r="F57" s="20"/>
      <c r="G57" s="19" t="s">
        <v>3</v>
      </c>
      <c r="H57" s="31"/>
      <c r="I57" s="31"/>
      <c r="J57" s="32"/>
      <c r="K57" s="16"/>
      <c r="L57" s="16"/>
      <c r="M57" s="29"/>
      <c r="N57" s="29"/>
      <c r="Q57">
        <v>86400</v>
      </c>
    </row>
    <row r="58" spans="3:17" ht="12.75">
      <c r="C58" s="30"/>
      <c r="D58" s="16"/>
      <c r="E58" s="16"/>
      <c r="F58" s="16"/>
      <c r="G58" s="19"/>
      <c r="H58" s="31"/>
      <c r="I58" s="31"/>
      <c r="J58" s="32"/>
      <c r="K58" s="16"/>
      <c r="L58" s="16">
        <v>0</v>
      </c>
      <c r="M58" s="29"/>
      <c r="N58" s="29"/>
      <c r="Q58">
        <v>118900</v>
      </c>
    </row>
    <row r="59" spans="3:17" ht="12.75">
      <c r="C59" s="30"/>
      <c r="D59" s="16"/>
      <c r="E59" s="16"/>
      <c r="F59" s="17" t="s">
        <v>52</v>
      </c>
      <c r="G59" s="19"/>
      <c r="H59" s="31"/>
      <c r="I59" s="31"/>
      <c r="J59" s="32"/>
      <c r="K59" s="16"/>
      <c r="L59" s="16"/>
      <c r="M59" s="29"/>
      <c r="N59" s="29"/>
      <c r="Q59">
        <v>53550</v>
      </c>
    </row>
    <row r="60" spans="3:17" ht="38.25">
      <c r="C60" s="30">
        <v>2</v>
      </c>
      <c r="D60" s="17" t="s">
        <v>47</v>
      </c>
      <c r="E60" s="17" t="s">
        <v>48</v>
      </c>
      <c r="F60" s="17" t="s">
        <v>50</v>
      </c>
      <c r="G60" s="18" t="s">
        <v>2</v>
      </c>
      <c r="H60" s="31" t="s">
        <v>58</v>
      </c>
      <c r="I60" s="31" t="s">
        <v>4</v>
      </c>
      <c r="J60" s="32">
        <v>86400</v>
      </c>
      <c r="K60" s="28" t="s">
        <v>59</v>
      </c>
      <c r="L60" s="17" t="s">
        <v>57</v>
      </c>
      <c r="M60" s="29">
        <v>41274</v>
      </c>
      <c r="N60" s="29">
        <v>41274</v>
      </c>
      <c r="Q60">
        <f>SUM(Q56:Q59)</f>
        <v>12111941</v>
      </c>
    </row>
    <row r="61" spans="3:14" ht="76.5">
      <c r="C61" s="30"/>
      <c r="D61" s="17" t="s">
        <v>1</v>
      </c>
      <c r="E61" s="17" t="s">
        <v>49</v>
      </c>
      <c r="F61" s="17" t="s">
        <v>51</v>
      </c>
      <c r="G61" s="19" t="s">
        <v>53</v>
      </c>
      <c r="H61" s="31"/>
      <c r="I61" s="31"/>
      <c r="J61" s="32"/>
      <c r="K61" s="28"/>
      <c r="L61" s="20"/>
      <c r="M61" s="29"/>
      <c r="N61" s="29"/>
    </row>
    <row r="62" spans="3:14" ht="38.25">
      <c r="C62" s="30"/>
      <c r="D62" s="16"/>
      <c r="E62" s="16"/>
      <c r="F62" s="20"/>
      <c r="G62" s="19" t="s">
        <v>3</v>
      </c>
      <c r="H62" s="31"/>
      <c r="I62" s="31"/>
      <c r="J62" s="32"/>
      <c r="K62" s="28"/>
      <c r="L62" s="16"/>
      <c r="M62" s="29"/>
      <c r="N62" s="29"/>
    </row>
    <row r="63" spans="3:14" ht="12.75">
      <c r="C63" s="30"/>
      <c r="D63" s="16"/>
      <c r="E63" s="16"/>
      <c r="F63" s="16"/>
      <c r="G63" s="19"/>
      <c r="H63" s="31"/>
      <c r="I63" s="31"/>
      <c r="J63" s="32"/>
      <c r="K63" s="28"/>
      <c r="L63" s="16">
        <v>0</v>
      </c>
      <c r="M63" s="29"/>
      <c r="N63" s="29"/>
    </row>
    <row r="64" spans="3:14" ht="12.75">
      <c r="C64" s="30"/>
      <c r="D64" s="16"/>
      <c r="E64" s="16"/>
      <c r="F64" s="17" t="s">
        <v>52</v>
      </c>
      <c r="G64" s="19"/>
      <c r="H64" s="31"/>
      <c r="I64" s="31"/>
      <c r="J64" s="32"/>
      <c r="K64" s="28"/>
      <c r="L64" s="16"/>
      <c r="M64" s="29"/>
      <c r="N64" s="29"/>
    </row>
    <row r="65" spans="3:14" ht="51">
      <c r="C65" s="30">
        <v>3</v>
      </c>
      <c r="D65" s="17" t="s">
        <v>47</v>
      </c>
      <c r="E65" s="17" t="s">
        <v>48</v>
      </c>
      <c r="F65" s="17" t="s">
        <v>36</v>
      </c>
      <c r="G65" s="18" t="s">
        <v>34</v>
      </c>
      <c r="H65" s="31" t="s">
        <v>61</v>
      </c>
      <c r="I65" s="31" t="s">
        <v>35</v>
      </c>
      <c r="J65" s="32">
        <v>118900</v>
      </c>
      <c r="K65" s="16" t="s">
        <v>62</v>
      </c>
      <c r="L65" s="17" t="s">
        <v>57</v>
      </c>
      <c r="M65" s="29">
        <v>41274</v>
      </c>
      <c r="N65" s="29">
        <v>41274</v>
      </c>
    </row>
    <row r="66" spans="3:14" ht="76.5">
      <c r="C66" s="30"/>
      <c r="D66" s="17" t="s">
        <v>1</v>
      </c>
      <c r="E66" s="17" t="s">
        <v>49</v>
      </c>
      <c r="F66" s="17" t="s">
        <v>60</v>
      </c>
      <c r="G66" s="19" t="s">
        <v>53</v>
      </c>
      <c r="H66" s="31"/>
      <c r="I66" s="31"/>
      <c r="J66" s="32"/>
      <c r="K66" s="16" t="s">
        <v>63</v>
      </c>
      <c r="L66" s="20"/>
      <c r="M66" s="29"/>
      <c r="N66" s="29"/>
    </row>
    <row r="67" spans="3:14" ht="38.25">
      <c r="C67" s="30"/>
      <c r="D67" s="16"/>
      <c r="E67" s="16"/>
      <c r="F67" s="20"/>
      <c r="G67" s="19" t="s">
        <v>3</v>
      </c>
      <c r="H67" s="31"/>
      <c r="I67" s="31"/>
      <c r="J67" s="32"/>
      <c r="K67" s="17" t="s">
        <v>64</v>
      </c>
      <c r="L67" s="16"/>
      <c r="M67" s="29"/>
      <c r="N67" s="29"/>
    </row>
    <row r="68" spans="3:14" ht="12.75">
      <c r="C68" s="30"/>
      <c r="D68" s="16"/>
      <c r="E68" s="16"/>
      <c r="F68" s="16"/>
      <c r="G68" s="19"/>
      <c r="H68" s="31"/>
      <c r="I68" s="31"/>
      <c r="J68" s="32"/>
      <c r="K68" s="16"/>
      <c r="L68" s="16">
        <v>0</v>
      </c>
      <c r="M68" s="29"/>
      <c r="N68" s="29"/>
    </row>
    <row r="69" spans="3:14" ht="12.75">
      <c r="C69" s="30"/>
      <c r="D69" s="16"/>
      <c r="E69" s="16"/>
      <c r="F69" s="17" t="s">
        <v>52</v>
      </c>
      <c r="G69" s="19"/>
      <c r="H69" s="31"/>
      <c r="I69" s="31"/>
      <c r="J69" s="32"/>
      <c r="K69" s="16"/>
      <c r="L69" s="16"/>
      <c r="M69" s="29"/>
      <c r="N69" s="29"/>
    </row>
    <row r="70" spans="3:14" ht="409.5" customHeight="1">
      <c r="C70" s="30">
        <v>4</v>
      </c>
      <c r="D70" s="17" t="s">
        <v>47</v>
      </c>
      <c r="E70" s="17" t="s">
        <v>48</v>
      </c>
      <c r="F70" s="17" t="s">
        <v>50</v>
      </c>
      <c r="G70" s="18" t="s">
        <v>13</v>
      </c>
      <c r="H70" s="31" t="s">
        <v>65</v>
      </c>
      <c r="I70" s="31" t="s">
        <v>4</v>
      </c>
      <c r="J70" s="32">
        <v>53550</v>
      </c>
      <c r="K70" s="28" t="s">
        <v>59</v>
      </c>
      <c r="L70" s="17" t="s">
        <v>57</v>
      </c>
      <c r="M70" s="29">
        <v>40154</v>
      </c>
      <c r="N70" s="29">
        <v>40154</v>
      </c>
    </row>
    <row r="71" spans="3:14" ht="76.5">
      <c r="C71" s="30"/>
      <c r="D71" s="17" t="s">
        <v>1</v>
      </c>
      <c r="E71" s="17" t="s">
        <v>49</v>
      </c>
      <c r="F71" s="17" t="s">
        <v>51</v>
      </c>
      <c r="G71" s="19" t="s">
        <v>53</v>
      </c>
      <c r="H71" s="31"/>
      <c r="I71" s="31"/>
      <c r="J71" s="32"/>
      <c r="K71" s="28"/>
      <c r="L71" s="20"/>
      <c r="M71" s="29"/>
      <c r="N71" s="29"/>
    </row>
    <row r="72" spans="3:14" ht="38.25">
      <c r="C72" s="30"/>
      <c r="D72" s="16"/>
      <c r="E72" s="16"/>
      <c r="F72" s="20"/>
      <c r="G72" s="19" t="s">
        <v>3</v>
      </c>
      <c r="H72" s="31"/>
      <c r="I72" s="31"/>
      <c r="J72" s="32"/>
      <c r="K72" s="28"/>
      <c r="L72" s="16"/>
      <c r="M72" s="29"/>
      <c r="N72" s="29"/>
    </row>
    <row r="73" spans="3:14" ht="12.75">
      <c r="C73" s="30"/>
      <c r="D73" s="16"/>
      <c r="E73" s="16"/>
      <c r="F73" s="16"/>
      <c r="G73" s="19"/>
      <c r="H73" s="31"/>
      <c r="I73" s="31"/>
      <c r="J73" s="32"/>
      <c r="K73" s="28"/>
      <c r="L73" s="16">
        <v>0</v>
      </c>
      <c r="M73" s="29"/>
      <c r="N73" s="29"/>
    </row>
    <row r="74" spans="3:14" ht="12.75">
      <c r="C74" s="30"/>
      <c r="D74" s="16"/>
      <c r="E74" s="16"/>
      <c r="F74" s="17" t="s">
        <v>52</v>
      </c>
      <c r="G74" s="19"/>
      <c r="H74" s="31"/>
      <c r="I74" s="31"/>
      <c r="J74" s="32"/>
      <c r="K74" s="28"/>
      <c r="L74" s="16"/>
      <c r="M74" s="29"/>
      <c r="N74" s="29"/>
    </row>
    <row r="75" spans="3:14" ht="12.75">
      <c r="C75" s="30"/>
      <c r="D75" s="16"/>
      <c r="E75" s="16"/>
      <c r="F75" s="17">
        <v>1</v>
      </c>
      <c r="G75" s="19"/>
      <c r="H75" s="31"/>
      <c r="I75" s="31"/>
      <c r="J75" s="32"/>
      <c r="K75" s="28"/>
      <c r="L75" s="16"/>
      <c r="M75" s="29"/>
      <c r="N75" s="29"/>
    </row>
    <row r="76" spans="3:14" ht="12.75">
      <c r="C76" s="30"/>
      <c r="D76" s="16"/>
      <c r="E76" s="16"/>
      <c r="F76" s="17">
        <v>2</v>
      </c>
      <c r="G76" s="19"/>
      <c r="H76" s="31"/>
      <c r="I76" s="31"/>
      <c r="J76" s="32"/>
      <c r="K76" s="28"/>
      <c r="L76" s="16"/>
      <c r="M76" s="29"/>
      <c r="N76" s="29"/>
    </row>
  </sheetData>
  <sheetProtection/>
  <mergeCells count="248">
    <mergeCell ref="O42:O43"/>
    <mergeCell ref="P42:P43"/>
    <mergeCell ref="Q42:Q43"/>
    <mergeCell ref="K42:K43"/>
    <mergeCell ref="L42:L43"/>
    <mergeCell ref="M42:M43"/>
    <mergeCell ref="N42:N43"/>
    <mergeCell ref="J39:J41"/>
    <mergeCell ref="K39:K41"/>
    <mergeCell ref="A42:A43"/>
    <mergeCell ref="D42:D43"/>
    <mergeCell ref="E42:E43"/>
    <mergeCell ref="F42:F43"/>
    <mergeCell ref="G42:G43"/>
    <mergeCell ref="H42:H43"/>
    <mergeCell ref="I42:I43"/>
    <mergeCell ref="J42:J43"/>
    <mergeCell ref="I37:I38"/>
    <mergeCell ref="J37:J38"/>
    <mergeCell ref="K37:K38"/>
    <mergeCell ref="L37:L38"/>
    <mergeCell ref="A39:A41"/>
    <mergeCell ref="D39:D41"/>
    <mergeCell ref="E39:E41"/>
    <mergeCell ref="F39:F41"/>
    <mergeCell ref="H39:H41"/>
    <mergeCell ref="I39:I41"/>
    <mergeCell ref="A37:A38"/>
    <mergeCell ref="D37:D38"/>
    <mergeCell ref="E37:E38"/>
    <mergeCell ref="F37:F38"/>
    <mergeCell ref="G37:G38"/>
    <mergeCell ref="H37:H38"/>
    <mergeCell ref="A31:A32"/>
    <mergeCell ref="D31:D32"/>
    <mergeCell ref="A33:A34"/>
    <mergeCell ref="D33:D34"/>
    <mergeCell ref="A35:A36"/>
    <mergeCell ref="D35:D36"/>
    <mergeCell ref="P17:P18"/>
    <mergeCell ref="A27:A28"/>
    <mergeCell ref="D27:D28"/>
    <mergeCell ref="E27:E28"/>
    <mergeCell ref="A29:A30"/>
    <mergeCell ref="D29:D30"/>
    <mergeCell ref="I17:I18"/>
    <mergeCell ref="J17:J18"/>
    <mergeCell ref="K17:K18"/>
    <mergeCell ref="L17:L18"/>
    <mergeCell ref="Q17:Q18"/>
    <mergeCell ref="A19:A20"/>
    <mergeCell ref="D19:D20"/>
    <mergeCell ref="M17:M18"/>
    <mergeCell ref="N17:N18"/>
    <mergeCell ref="O17:O18"/>
    <mergeCell ref="A25:A26"/>
    <mergeCell ref="D25:D26"/>
    <mergeCell ref="E25:E26"/>
    <mergeCell ref="E17:E18"/>
    <mergeCell ref="A17:A18"/>
    <mergeCell ref="B17:B18"/>
    <mergeCell ref="D17:D18"/>
    <mergeCell ref="A21:A22"/>
    <mergeCell ref="D21:D22"/>
    <mergeCell ref="E21:E22"/>
    <mergeCell ref="E2:E3"/>
    <mergeCell ref="E4:E5"/>
    <mergeCell ref="E6:E7"/>
    <mergeCell ref="E8:E9"/>
    <mergeCell ref="A23:A24"/>
    <mergeCell ref="D23:D24"/>
    <mergeCell ref="E23:E24"/>
    <mergeCell ref="E10:E12"/>
    <mergeCell ref="E13:E14"/>
    <mergeCell ref="E15:E16"/>
    <mergeCell ref="G39:G41"/>
    <mergeCell ref="E35:E36"/>
    <mergeCell ref="F35:F36"/>
    <mergeCell ref="G35:G36"/>
    <mergeCell ref="E31:E32"/>
    <mergeCell ref="F31:F32"/>
    <mergeCell ref="G31:G32"/>
    <mergeCell ref="L39:L41"/>
    <mergeCell ref="M39:M41"/>
    <mergeCell ref="N39:N41"/>
    <mergeCell ref="R37:R39"/>
    <mergeCell ref="O37:O38"/>
    <mergeCell ref="P37:P38"/>
    <mergeCell ref="Q37:Q38"/>
    <mergeCell ref="O39:O41"/>
    <mergeCell ref="P39:P41"/>
    <mergeCell ref="Q39:Q41"/>
    <mergeCell ref="R35:R36"/>
    <mergeCell ref="L35:L36"/>
    <mergeCell ref="M35:M36"/>
    <mergeCell ref="N35:N36"/>
    <mergeCell ref="O35:O36"/>
    <mergeCell ref="M37:M38"/>
    <mergeCell ref="N37:N38"/>
    <mergeCell ref="H35:H36"/>
    <mergeCell ref="I35:I36"/>
    <mergeCell ref="J35:J36"/>
    <mergeCell ref="K35:K36"/>
    <mergeCell ref="P35:P36"/>
    <mergeCell ref="Q35:Q36"/>
    <mergeCell ref="M33:M34"/>
    <mergeCell ref="N33:N34"/>
    <mergeCell ref="O33:O34"/>
    <mergeCell ref="P33:P34"/>
    <mergeCell ref="Q33:Q34"/>
    <mergeCell ref="R33:R34"/>
    <mergeCell ref="R31:R32"/>
    <mergeCell ref="E33:E34"/>
    <mergeCell ref="F33:F34"/>
    <mergeCell ref="G33:G34"/>
    <mergeCell ref="H33:H34"/>
    <mergeCell ref="I33:I34"/>
    <mergeCell ref="J33:J34"/>
    <mergeCell ref="L31:L32"/>
    <mergeCell ref="K33:K34"/>
    <mergeCell ref="L33:L34"/>
    <mergeCell ref="R29:R30"/>
    <mergeCell ref="M31:M32"/>
    <mergeCell ref="N31:N32"/>
    <mergeCell ref="O31:O32"/>
    <mergeCell ref="H31:H32"/>
    <mergeCell ref="I31:I32"/>
    <mergeCell ref="J31:J32"/>
    <mergeCell ref="K31:K32"/>
    <mergeCell ref="P31:P32"/>
    <mergeCell ref="Q31:Q32"/>
    <mergeCell ref="L29:L30"/>
    <mergeCell ref="M29:M30"/>
    <mergeCell ref="N29:N30"/>
    <mergeCell ref="O29:O30"/>
    <mergeCell ref="P29:P30"/>
    <mergeCell ref="Q29:Q30"/>
    <mergeCell ref="Q27:Q28"/>
    <mergeCell ref="R27:R28"/>
    <mergeCell ref="E29:E30"/>
    <mergeCell ref="F29:F30"/>
    <mergeCell ref="G29:G30"/>
    <mergeCell ref="H29:H30"/>
    <mergeCell ref="I29:I30"/>
    <mergeCell ref="J29:J30"/>
    <mergeCell ref="L27:L28"/>
    <mergeCell ref="K29:K30"/>
    <mergeCell ref="O27:O28"/>
    <mergeCell ref="H27:H28"/>
    <mergeCell ref="I27:I28"/>
    <mergeCell ref="J27:J28"/>
    <mergeCell ref="K27:K28"/>
    <mergeCell ref="P27:P28"/>
    <mergeCell ref="Q25:Q26"/>
    <mergeCell ref="R25:R26"/>
    <mergeCell ref="F27:F28"/>
    <mergeCell ref="G27:G28"/>
    <mergeCell ref="F17:F18"/>
    <mergeCell ref="G17:G18"/>
    <mergeCell ref="F23:F24"/>
    <mergeCell ref="G23:G24"/>
    <mergeCell ref="M27:M28"/>
    <mergeCell ref="N27:N28"/>
    <mergeCell ref="K25:K26"/>
    <mergeCell ref="L25:L26"/>
    <mergeCell ref="M25:M26"/>
    <mergeCell ref="N25:N26"/>
    <mergeCell ref="O25:O26"/>
    <mergeCell ref="P25:P26"/>
    <mergeCell ref="P23:P24"/>
    <mergeCell ref="Q23:Q24"/>
    <mergeCell ref="R23:R24"/>
    <mergeCell ref="F25:F26"/>
    <mergeCell ref="G25:G26"/>
    <mergeCell ref="H25:H26"/>
    <mergeCell ref="I25:I26"/>
    <mergeCell ref="J25:J26"/>
    <mergeCell ref="L23:L24"/>
    <mergeCell ref="M23:M24"/>
    <mergeCell ref="N23:N24"/>
    <mergeCell ref="O23:O24"/>
    <mergeCell ref="H23:H24"/>
    <mergeCell ref="I23:I24"/>
    <mergeCell ref="J23:J24"/>
    <mergeCell ref="K23:K24"/>
    <mergeCell ref="H17:H18"/>
    <mergeCell ref="O21:O22"/>
    <mergeCell ref="P21:P22"/>
    <mergeCell ref="Q21:Q22"/>
    <mergeCell ref="P19:P20"/>
    <mergeCell ref="Q19:Q20"/>
    <mergeCell ref="H19:H20"/>
    <mergeCell ref="I19:I20"/>
    <mergeCell ref="J19:J20"/>
    <mergeCell ref="K19:K20"/>
    <mergeCell ref="O19:O20"/>
    <mergeCell ref="R21:R22"/>
    <mergeCell ref="K21:K22"/>
    <mergeCell ref="L21:L22"/>
    <mergeCell ref="M21:M22"/>
    <mergeCell ref="N21:N22"/>
    <mergeCell ref="C51:C54"/>
    <mergeCell ref="D51:D54"/>
    <mergeCell ref="E51:E54"/>
    <mergeCell ref="R19:R20"/>
    <mergeCell ref="F21:F22"/>
    <mergeCell ref="G21:G22"/>
    <mergeCell ref="H21:H22"/>
    <mergeCell ref="I21:I22"/>
    <mergeCell ref="J21:J22"/>
    <mergeCell ref="L19:L20"/>
    <mergeCell ref="N55:N59"/>
    <mergeCell ref="H51:H54"/>
    <mergeCell ref="I51:I54"/>
    <mergeCell ref="J51:J54"/>
    <mergeCell ref="K51:K54"/>
    <mergeCell ref="E19:E20"/>
    <mergeCell ref="F19:F20"/>
    <mergeCell ref="G19:G20"/>
    <mergeCell ref="M19:M20"/>
    <mergeCell ref="N19:N20"/>
    <mergeCell ref="H60:H64"/>
    <mergeCell ref="I60:I64"/>
    <mergeCell ref="J60:J64"/>
    <mergeCell ref="M51:M54"/>
    <mergeCell ref="N51:N54"/>
    <mergeCell ref="C55:C59"/>
    <mergeCell ref="H55:H59"/>
    <mergeCell ref="I55:I59"/>
    <mergeCell ref="J55:J59"/>
    <mergeCell ref="M55:M59"/>
    <mergeCell ref="K60:K64"/>
    <mergeCell ref="M60:M64"/>
    <mergeCell ref="N60:N64"/>
    <mergeCell ref="C65:C69"/>
    <mergeCell ref="H65:H69"/>
    <mergeCell ref="I65:I69"/>
    <mergeCell ref="J65:J69"/>
    <mergeCell ref="M65:M69"/>
    <mergeCell ref="N65:N69"/>
    <mergeCell ref="C60:C64"/>
    <mergeCell ref="K70:K76"/>
    <mergeCell ref="M70:M76"/>
    <mergeCell ref="N70:N76"/>
    <mergeCell ref="C70:C76"/>
    <mergeCell ref="H70:H76"/>
    <mergeCell ref="I70:I76"/>
    <mergeCell ref="J70:J76"/>
  </mergeCells>
  <hyperlinks>
    <hyperlink ref="C17" r:id="rId1" display="http://www.nature.cz/intranet/mas/x_mas_faktury.php?opener=&amp;vztazne_id=&amp;order=ORDER%20BY%20IDX_MAS_SMLOUVA_CISLO_SML&amp;orderhow=ASC"/>
    <hyperlink ref="D17" r:id="rId2" display="http://www.nature.cz/intranet/mas/x_mas_faktury.php?opener=&amp;vztazne_id=&amp;order=ORDER%20BY%20FIRMA&amp;orderhow=ASC"/>
    <hyperlink ref="G17" r:id="rId3" display="http://www.nature.cz/intranet/mas/x_mas_faktury.php?opener=&amp;vztazne_id=&amp;order=CIS_FA_SPRAVA&amp;orderhow=ASC"/>
    <hyperlink ref="I17" r:id="rId4" display="http://www.nature.cz/intranet/mas/x_mas_faktury.php?opener=&amp;vztazne_id=&amp;order=CASTKA&amp;orderhow=ASC"/>
    <hyperlink ref="K17" r:id="rId5" display="http://www.nature.cz/intranet/mas/x_mas_faktury.php?opener=&amp;vztazne_id=&amp;order=DATI_VYSTAVENO&amp;orderhow=ASC"/>
    <hyperlink ref="L17" r:id="rId6" display="http://www.nature.cz/intranet/mas/x_mas_faktury.php?opener=&amp;vztazne_id=&amp;order=DATI_SPLATNOST&amp;orderhow=ASC"/>
    <hyperlink ref="M17" r:id="rId7" display="http://www.nature.cz/intranet/mas/x_mas_faktury.php?opener=&amp;vztazne_id=&amp;order=DATI_ODESLANO&amp;orderhow=ASC"/>
    <hyperlink ref="N17" r:id="rId8" display="http://www.nature.cz/intranet/mas/x_mas_faktury.php?opener=&amp;vztazne_id=&amp;order=DATI_DORUCENO&amp;orderhow=ASC"/>
    <hyperlink ref="O17" r:id="rId9" display="http://www.nature.cz/intranet/mas/x_mas_faktury.php?opener=&amp;vztazne_id=&amp;order=CIS_FA_PRAHA&amp;orderhow=ASC"/>
    <hyperlink ref="P17" r:id="rId10" display="http://www.nature.cz/intranet/mas/x_mas_faktury.php?opener=&amp;vztazne_id=&amp;order=KOD_PLATBY&amp;orderhow=ASC"/>
    <hyperlink ref="Q17" r:id="rId11" display="http://www.nature.cz/intranet/mas/x_mas_faktury.php?opener=&amp;vztazne_id=&amp;order=DATI_PROPLACENO&amp;orderhow=ASC"/>
    <hyperlink ref="B19" r:id="rId12" display="http://www.nature.cz/intranet/mas/x_mas_faktury.php?akce=view&amp;id=1752&amp;opener=&amp;vztazne_id="/>
    <hyperlink ref="B20" r:id="rId13" display="http://www.nature.cz/intranet/ktp/x_ktp_sml_faktura.php?id_faktury=1752&amp;tablename=MAS_SMLOUVA&amp;id_sml=1714"/>
    <hyperlink ref="B21" r:id="rId14" display="http://www.nature.cz/intranet/mas/x_mas_faktury.php?akce=view&amp;id=1741&amp;opener=&amp;vztazne_id="/>
    <hyperlink ref="B22" r:id="rId15" display="http://www.nature.cz/intranet/ktp/x_ktp_sml_faktura.php?id_faktury=1741&amp;tablename=MAS_SMLOUVA&amp;id_sml=1716"/>
    <hyperlink ref="B23" r:id="rId16" display="http://www.nature.cz/intranet/mas/x_mas_faktury.php?akce=view&amp;id=1740&amp;opener=&amp;vztazne_id="/>
    <hyperlink ref="B24" r:id="rId17" display="http://www.nature.cz/intranet/ktp/x_ktp_sml_faktura.php?id_faktury=1740&amp;tablename=MAS_SMLOUVA&amp;id_sml=1717"/>
    <hyperlink ref="B25" r:id="rId18" display="http://www.nature.cz/intranet/mas/x_mas_faktury.php?akce=view&amp;id=1635&amp;opener=&amp;vztazne_id="/>
    <hyperlink ref="B26" r:id="rId19" display="http://www.nature.cz/intranet/ktp/x_ktp_sml_faktura.php?id_faktury=1635&amp;tablename=MAS_SMLOUVA&amp;id_sml=1717"/>
    <hyperlink ref="B27" r:id="rId20" display="http://www.nature.cz/intranet/mas/x_mas_faktury.php?akce=view&amp;id=1604&amp;opener=&amp;vztazne_id="/>
    <hyperlink ref="B28" r:id="rId21" display="http://www.nature.cz/intranet/ktp/x_ktp_sml_faktura.php?id_faktury=1604&amp;tablename=MAS_SMLOUVA&amp;id_sml=1717"/>
    <hyperlink ref="B29" r:id="rId22" display="http://www.nature.cz/intranet/mas/x_mas_faktury.php?akce=view&amp;id=1603&amp;opener=&amp;vztazne_id="/>
    <hyperlink ref="B30" r:id="rId23" display="http://www.nature.cz/intranet/ktp/x_ktp_sml_faktura.php?id_faktury=1603&amp;tablename=MAS_SMLOUVA&amp;id_sml=1717"/>
    <hyperlink ref="B31" r:id="rId24" display="http://www.nature.cz/intranet/mas/x_mas_faktury.php?akce=view&amp;id=1602&amp;opener=&amp;vztazne_id="/>
    <hyperlink ref="B32" r:id="rId25" display="http://www.nature.cz/intranet/ktp/x_ktp_sml_faktura.php?id_faktury=1602&amp;tablename=MAS_SMLOUVA&amp;id_sml=1716"/>
    <hyperlink ref="B33" r:id="rId26" display="http://www.nature.cz/intranet/mas/x_mas_faktury.php?akce=view&amp;id=1595&amp;opener=&amp;vztazne_id="/>
    <hyperlink ref="B34" r:id="rId27" display="http://www.nature.cz/intranet/ktp/x_ktp_sml_faktura.php?id_faktury=1595&amp;tablename=MAS_SMLOUVA&amp;id_sml=1717"/>
    <hyperlink ref="B35" r:id="rId28" display="http://www.nature.cz/intranet/mas/x_mas_faktury.php?akce=view&amp;id=1256&amp;opener=&amp;vztazne_id="/>
    <hyperlink ref="B36" r:id="rId29" display="http://www.nature.cz/intranet/ktp/x_ktp_sml_faktura.php?id_faktury=1256&amp;tablename=MAS_SMLOUVA&amp;id_sml=1262"/>
    <hyperlink ref="B37" r:id="rId30" display="http://www.nature.cz/intranet/mas/x_mas_faktury.php?akce=view&amp;id=1020&amp;opener=&amp;vztazne_id="/>
    <hyperlink ref="B38" r:id="rId31" display="http://www.nature.cz/intranet/ktp/x_ktp_sml_faktura.php?id_faktury=1020&amp;tablename=MAS_SMLOUVA&amp;id_sml=1055"/>
    <hyperlink ref="B39" r:id="rId32" display="http://www.nature.cz/intranet/mas/x_mas_faktury.php?akce=view&amp;id=933&amp;opener=&amp;vztazne_id="/>
    <hyperlink ref="B40" r:id="rId33" display="http://www.nature.cz/intranet/ktp/x_ktp_sml_faktura.php?id_faktury=933&amp;tablename=MAS_SMLOUVA&amp;id_sml=807"/>
    <hyperlink ref="B42" r:id="rId34" display="http://www.nature.cz/intranet/mas/x_mas_faktury.php?akce=view&amp;id=925&amp;opener=&amp;vztazne_id="/>
    <hyperlink ref="B43" r:id="rId35" display="http://www.nature.cz/intranet/ktp/x_ktp_sml_faktura.php?id_faktury=925&amp;tablename=MAS_SMLOUVA&amp;id_sml=1055"/>
    <hyperlink ref="G51" r:id="rId36" display="http://www.nature.cz/intranet/mas/x_mas_smlouva.php?vztazne_id=&amp;order=IDX_MAS_AKCE_CISLO_AKCE%20ASC,CISLO_SML&amp;orderhow=ASC"/>
    <hyperlink ref="G52" r:id="rId37" display="http://www.nature.cz/intranet/mas/x_mas_smlouva.php?opener=&amp;vztazne_id=&amp;order=NAZEV_IZ&amp;orderhow=ASC"/>
    <hyperlink ref="H51" r:id="rId38" display="http://www.nature.cz/intranet/mas/x_mas_smlouva.php?opener=&amp;vztazne_id=&amp;order=POPIS_OPATRENI&amp;orderhow=ASC"/>
    <hyperlink ref="I51" r:id="rId39" display="http://www.nature.cz/intranet/mas/x_mas_smlouva.php?opener=&amp;vztazne_id=&amp;order=IDX_MAN_ZHOTOVITEL_FIRMA&amp;orderhow=ASC"/>
    <hyperlink ref="J51" r:id="rId40" display="http://www.nature.cz/intranet/mas/x_mas_smlouva.php?opener=&amp;vztazne_id=&amp;order=CENA&amp;orderhow=ASC"/>
    <hyperlink ref="M51" r:id="rId41" display="http://www.nature.cz/intranet/mas/x_mas_smlouva.php?opener=&amp;vztazne_id=&amp;order=DATI_TERMIN&amp;orderhow=ASC"/>
    <hyperlink ref="N51" r:id="rId42" display="http://www.nature.cz/intranet/mas/x_mas_smlouva.php?opener=&amp;vztazne_id=&amp;order=DATI_PRISTUP&amp;orderhow=ASC"/>
    <hyperlink ref="D55" r:id="rId43" display="http://www.nature.cz/intranet/mas/x_mas_smlouva.php?akce=edit&amp;id=1717&amp;opener=&amp;vztazne_id="/>
    <hyperlink ref="D56" r:id="rId44" display="http://www.nature.cz/intranet/ktp/x_ktp_sml_cinnost.php?tablename=MAS_SMLOUVA&amp;id_sml=1717"/>
    <hyperlink ref="E55" r:id="rId45" display="http://www.nature.cz/intranet/mas/x_mas_smlouva.php?akce=view&amp;id=1717&amp;opener=&amp;vztazne_id="/>
    <hyperlink ref="E56" r:id="rId46" display="http://webgis.nature.cz/landman/?ModuleID=MAS&amp;ContractID=MAS-49d/09/11"/>
    <hyperlink ref="F55" r:id="rId47" display="http://www.nature.cz/intranet/mas/mas_print.php?report=MAS_SMLOUVA_OBCH&amp;id=1717&amp;vztazne_id="/>
    <hyperlink ref="F56" r:id="rId48" display="http://www.nature.cz/intranet/mas/mas_print.php?report=MAS_PROTOKOL_OBCH&amp;id=1717&amp;vztazne_id="/>
    <hyperlink ref="F59" r:id="rId49" display="http://www.nature.cz/intranet/mas/masfilemanager.php?id_mas_smlouva=1717"/>
    <hyperlink ref="L55" r:id="rId50" display="http://www.nature.cz/intranet/stromy/x_strom_vodafone.php?akce=new&amp;stromy_id=1717&amp;stromy_modul=MAS&amp;stromy_tabulka=MAS_SMLOUVA"/>
    <hyperlink ref="D60" r:id="rId51" display="http://www.nature.cz/intranet/mas/x_mas_smlouva.php?akce=edit&amp;id=1716&amp;opener=&amp;vztazne_id="/>
    <hyperlink ref="D61" r:id="rId52" display="http://www.nature.cz/intranet/ktp/x_ktp_sml_cinnost.php?tablename=MAS_SMLOUVA&amp;id_sml=1716"/>
    <hyperlink ref="E60" r:id="rId53" display="http://www.nature.cz/intranet/mas/x_mas_smlouva.php?akce=view&amp;id=1716&amp;opener=&amp;vztazne_id="/>
    <hyperlink ref="E61" r:id="rId54" display="http://webgis.nature.cz/landman/?ModuleID=MAS&amp;ContractID=MAS-49c/09/11"/>
    <hyperlink ref="F60" r:id="rId55" display="http://www.nature.cz/intranet/mas/mas_print.php?report=MAS_SMLOUVA_OBCH_O&amp;id=1716&amp;vztazne_id="/>
    <hyperlink ref="F61" r:id="rId56" display="http://www.nature.cz/intranet/mas/mas_print.php?report=MAS_PROTOKOL_OBCH&amp;id=1716&amp;vztazne_id="/>
    <hyperlink ref="F64" r:id="rId57" display="http://www.nature.cz/intranet/mas/masfilemanager.php?id_mas_smlouva=1716"/>
    <hyperlink ref="L60" r:id="rId58" display="http://www.nature.cz/intranet/stromy/x_strom_vodafone.php?akce=new&amp;stromy_id=1716&amp;stromy_modul=MAS&amp;stromy_tabulka=MAS_SMLOUVA"/>
    <hyperlink ref="D65" r:id="rId59" display="http://www.nature.cz/intranet/mas/x_mas_smlouva.php?akce=edit&amp;id=1714&amp;opener=&amp;vztazne_id="/>
    <hyperlink ref="D66" r:id="rId60" display="http://www.nature.cz/intranet/ktp/x_ktp_sml_cinnost.php?tablename=MAS_SMLOUVA&amp;id_sml=1714"/>
    <hyperlink ref="E65" r:id="rId61" display="http://www.nature.cz/intranet/mas/x_mas_smlouva.php?akce=view&amp;id=1714&amp;opener=&amp;vztazne_id="/>
    <hyperlink ref="E66" r:id="rId62" display="http://webgis.nature.cz/landman/?ModuleID=MAS&amp;ContractID=MAS-49b/09/11"/>
    <hyperlink ref="F65" r:id="rId63" display="http://www.nature.cz/intranet/mas/mas_print.php?report=MAS_SMLOUVA_OBCAN_O&amp;id=1714&amp;vztazne_id="/>
    <hyperlink ref="F66" r:id="rId64" display="http://www.nature.cz/intranet/mas/mas_print.php?report=MAS_PROTOKOL_OBCAN&amp;id=1714&amp;vztazne_id="/>
    <hyperlink ref="F69" r:id="rId65" display="http://www.nature.cz/intranet/mas/masfilemanager.php?id_mas_smlouva=1714"/>
    <hyperlink ref="K67" r:id="rId66" display="http://www.nature.cz/intranet/mas/x_mas_faktury.php?akce=new&amp;id_smlouvy=1714"/>
    <hyperlink ref="L65" r:id="rId67" display="http://www.nature.cz/intranet/stromy/x_strom_vodafone.php?akce=new&amp;stromy_id=1714&amp;stromy_modul=MAS&amp;stromy_tabulka=MAS_SMLOUVA"/>
    <hyperlink ref="D70" r:id="rId68" display="http://www.nature.cz/intranet/mas/x_mas_smlouva.php?akce=edit&amp;id=1055&amp;opener=&amp;vztazne_id="/>
    <hyperlink ref="D71" r:id="rId69" display="http://www.nature.cz/intranet/ktp/x_ktp_sml_cinnost.php?tablename=MAS_SMLOUVA&amp;id_sml=1055"/>
    <hyperlink ref="E70" r:id="rId70" display="http://www.nature.cz/intranet/mas/x_mas_smlouva.php?akce=view&amp;id=1055&amp;opener=&amp;vztazne_id="/>
    <hyperlink ref="E71" r:id="rId71" display="http://webgis.nature.cz/landman/?ModuleID=MAS&amp;ContractID=MAS-49a/09/09"/>
    <hyperlink ref="F70" r:id="rId72" display="http://www.nature.cz/intranet/mas/mas_print.php?report=MAS_SMLOUVA_OBCH&amp;id=1055&amp;vztazne_id="/>
    <hyperlink ref="F71" r:id="rId73" display="http://www.nature.cz/intranet/mas/mas_print.php?report=MAS_PROTOKOL_OBCH&amp;id=1055&amp;vztazne_id="/>
    <hyperlink ref="F74" r:id="rId74" display="http://www.nature.cz/intranet/mas/masfilemanager.php?id_mas_smlouva=1055"/>
    <hyperlink ref="F75" r:id="rId75" display="http://www.nature.cz/intranet/publik_syst/mas/files/sod_kojetin.pdf"/>
    <hyperlink ref="F76" r:id="rId76" display="http://www.nature.cz/intranet/publik_syst/mas/files/pril_2.pdf"/>
    <hyperlink ref="L70" r:id="rId77" display="http://www.nature.cz/intranet/stromy/x_strom_vodafone.php?akce=new&amp;stromy_id=1055&amp;stromy_modul=MAS&amp;stromy_tabulka=MAS_SMLOUVA"/>
  </hyperlinks>
  <printOptions/>
  <pageMargins left="0.787401575" right="0.787401575" top="0.984251969" bottom="0.984251969" header="0.4921259845" footer="0.4921259845"/>
  <pageSetup horizontalDpi="600" verticalDpi="600" orientation="portrait" paperSize="9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Agentura ochrany přírody a krajiny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katerina.balackova</dc:creator>
  <cp:keywords/>
  <dc:description/>
  <cp:lastModifiedBy>svetlana.smidova</cp:lastModifiedBy>
  <dcterms:created xsi:type="dcterms:W3CDTF">2013-11-05T08:40:52Z</dcterms:created>
  <dcterms:modified xsi:type="dcterms:W3CDTF">2013-12-11T11:35:03Z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