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B_technicka_specifikace\"/>
    </mc:Choice>
  </mc:AlternateContent>
  <bookViews>
    <workbookView xWindow="0" yWindow="0" windowWidth="28800" windowHeight="12435" tabRatio="841"/>
  </bookViews>
  <sheets>
    <sheet name="ÚP31 techniká specifikace" sheetId="14" r:id="rId1"/>
  </sheets>
  <calcPr calcId="152511"/>
</workbook>
</file>

<file path=xl/calcChain.xml><?xml version="1.0" encoding="utf-8"?>
<calcChain xmlns="http://schemas.openxmlformats.org/spreadsheetml/2006/main">
  <c r="I35" i="14" l="1"/>
  <c r="J35" i="14"/>
  <c r="H17" i="14"/>
  <c r="E9" i="14"/>
  <c r="E29" i="14"/>
  <c r="F25" i="14"/>
  <c r="E21" i="14"/>
  <c r="E17" i="14"/>
  <c r="E13" i="14"/>
  <c r="H13" i="14"/>
  <c r="K35" i="14"/>
</calcChain>
</file>

<file path=xl/sharedStrings.xml><?xml version="1.0" encoding="utf-8"?>
<sst xmlns="http://schemas.openxmlformats.org/spreadsheetml/2006/main" count="100" uniqueCount="60">
  <si>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</si>
  <si>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</si>
  <si>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</si>
  <si>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</si>
  <si>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</si>
  <si>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</si>
  <si>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</si>
  <si>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</si>
  <si>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</si>
  <si>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</si>
  <si>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</si>
  <si>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</si>
  <si>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</si>
  <si>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</si>
  <si>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</si>
  <si>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</si>
  <si>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</si>
  <si>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</si>
  <si>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</si>
  <si>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</si>
  <si>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</si>
  <si>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</si>
  <si>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</si>
  <si>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</si>
  <si>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</si>
  <si>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</si>
  <si>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</si>
  <si>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</si>
  <si>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</si>
  <si>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</si>
  <si>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</si>
  <si>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</si>
  <si>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</si>
  <si>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</si>
  <si>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</si>
  <si>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</si>
  <si>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činnost F</t>
  </si>
  <si>
    <t>2</t>
  </si>
  <si>
    <t>činnost D</t>
  </si>
  <si>
    <t>činnost G</t>
  </si>
  <si>
    <t>území ÚP31 Harrachov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</si>
  <si>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</si>
  <si>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</si>
  <si>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</si>
  <si>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</si>
  <si>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</si>
  <si>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převážně do 70 cm</t>
  </si>
  <si>
    <t>80 x 80 cm</t>
  </si>
  <si>
    <t xml:space="preserve">likvidace nepův. a invaz. druhů rostlin </t>
  </si>
  <si>
    <t>ha</t>
  </si>
  <si>
    <t>0/760</t>
  </si>
  <si>
    <t>3</t>
  </si>
  <si>
    <t>15.04.-30.11.16</t>
  </si>
  <si>
    <t>ochrana ml. les. porostů ostatní-ožínání křovinořezem</t>
  </si>
  <si>
    <t>15.04.-31.10.16</t>
  </si>
  <si>
    <t>15.04.-30.09.16</t>
  </si>
  <si>
    <t>&gt; 130 cm</t>
  </si>
  <si>
    <t>činnost J</t>
  </si>
  <si>
    <t>Veřejná zakázka "Pěstební činnost na území KRNAP a jeho OP"</t>
  </si>
  <si>
    <t>04/2016-ÚP31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</si>
</sst>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5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2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3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/>
    <xf numFmtId="0" fontId="0" fillId="0" borderId="5" xfId="0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12" fillId="0" borderId="0" xfId="0" applyFont="1" applyBorder="1"/>
    <xf numFmtId="0" fontId="12" fillId="0" borderId="0" xfId="0" applyFont="1"/>
    <xf numFmtId="0" fontId="13" fillId="0" borderId="9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3" fillId="0" borderId="9" xfId="0" applyFont="1" applyBorder="1"/>
    <xf numFmtId="4" fontId="13" fillId="0" borderId="10" xfId="0" applyNumberFormat="1" applyFont="1" applyFill="1" applyBorder="1" applyAlignment="1">
      <alignment horizontal="center"/>
    </xf>
    <xf numFmtId="4" fontId="13" fillId="0" borderId="11" xfId="0" applyNumberFormat="1" applyFont="1" applyFill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2" fillId="0" borderId="5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17" fontId="2" fillId="0" borderId="0" xfId="0" applyNumberFormat="1" applyFont="1"/>
    <xf numFmtId="0" fontId="3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2" fontId="3" fillId="0" borderId="1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2" fontId="9" fillId="0" borderId="25" xfId="0" applyNumberFormat="1" applyFont="1" applyFill="1" applyBorder="1" applyAlignment="1">
      <alignment horizontal="center" wrapText="1"/>
    </xf>
    <xf numFmtId="2" fontId="9" fillId="0" borderId="26" xfId="0" applyNumberFormat="1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vertical="center"/>
    </xf>
    <xf numFmtId="2" fontId="3" fillId="0" borderId="21" xfId="0" applyNumberFormat="1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/>
    </xf>
    <xf numFmtId="2" fontId="3" fillId="0" borderId="27" xfId="0" applyNumberFormat="1" applyFont="1" applyFill="1" applyBorder="1" applyAlignment="1">
      <alignment horizontal="center"/>
    </xf>
    <xf numFmtId="2" fontId="3" fillId="0" borderId="26" xfId="0" applyNumberFormat="1" applyFont="1" applyFill="1" applyBorder="1" applyAlignment="1">
      <alignment horizontal="center"/>
    </xf>
    <xf numFmtId="2" fontId="3" fillId="0" borderId="15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2" fontId="9" fillId="0" borderId="15" xfId="0" applyNumberFormat="1" applyFont="1" applyBorder="1" applyAlignment="1">
      <alignment horizontal="center" vertical="center"/>
    </xf>
    <xf numFmtId="2" fontId="9" fillId="0" borderId="16" xfId="0" applyNumberFormat="1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4" fontId="9" fillId="0" borderId="13" xfId="1" applyFont="1" applyBorder="1" applyAlignment="1">
      <alignment horizontal="center" vertical="center" wrapText="1"/>
    </xf>
    <xf numFmtId="44" fontId="9" fillId="0" borderId="17" xfId="1" applyFont="1" applyBorder="1" applyAlignment="1">
      <alignment horizontal="center" vertical="center" wrapText="1"/>
    </xf>
    <xf numFmtId="44" fontId="9" fillId="0" borderId="18" xfId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2" fontId="3" fillId="0" borderId="19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wrapText="1"/>
    </xf>
    <xf numFmtId="2" fontId="3" fillId="0" borderId="26" xfId="0" applyNumberFormat="1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wrapText="1"/>
    </xf>
    <xf numFmtId="2" fontId="3" fillId="0" borderId="31" xfId="0" applyNumberFormat="1" applyFont="1" applyFill="1" applyBorder="1" applyAlignment="1">
      <alignment horizont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topLeftCell="A10" zoomScaleNormal="100" workbookViewId="0">
      <selection activeCell="B33" sqref="B33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A1" t="s">
        <v>58</v>
      </c>
    </row>
    <row r="2" spans="1:11" x14ac:dyDescent="0.2">
      <c r="A2" s="2" t="s">
        <v>8</v>
      </c>
      <c r="B2" s="62" t="s">
        <v>59</v>
      </c>
      <c r="F2" s="4"/>
      <c r="G2" s="4"/>
      <c r="H2" s="3"/>
    </row>
    <row r="3" spans="1:11" x14ac:dyDescent="0.2">
      <c r="A3" s="3" t="s">
        <v>9</v>
      </c>
      <c r="B3" s="2" t="s">
        <v>10</v>
      </c>
    </row>
    <row r="4" spans="1:11" x14ac:dyDescent="0.2">
      <c r="A4" s="3" t="s">
        <v>11</v>
      </c>
      <c r="B4" s="1" t="s">
        <v>40</v>
      </c>
      <c r="C4" s="2"/>
    </row>
    <row r="5" spans="1:11" x14ac:dyDescent="0.2">
      <c r="A5" s="3" t="s">
        <v>12</v>
      </c>
      <c r="B5" t="s">
        <v>13</v>
      </c>
    </row>
    <row r="6" spans="1:11" ht="13.5" thickBot="1" x14ac:dyDescent="0.25">
      <c r="A6" s="3"/>
    </row>
    <row r="7" spans="1:11" ht="25.5" customHeight="1" x14ac:dyDescent="0.2">
      <c r="A7" s="65" t="s">
        <v>27</v>
      </c>
      <c r="B7" s="67" t="s">
        <v>14</v>
      </c>
      <c r="C7" s="85" t="s">
        <v>1</v>
      </c>
      <c r="D7" s="72" t="s">
        <v>2</v>
      </c>
      <c r="E7" s="86" t="s">
        <v>15</v>
      </c>
      <c r="F7" s="86" t="s">
        <v>16</v>
      </c>
      <c r="G7" s="88" t="s">
        <v>0</v>
      </c>
      <c r="H7" s="82" t="s">
        <v>18</v>
      </c>
      <c r="I7" s="83"/>
      <c r="J7" s="83"/>
      <c r="K7" s="84"/>
    </row>
    <row r="8" spans="1:11" ht="36" customHeight="1" x14ac:dyDescent="0.2">
      <c r="A8" s="66"/>
      <c r="B8" s="68"/>
      <c r="C8" s="66"/>
      <c r="D8" s="73"/>
      <c r="E8" s="87"/>
      <c r="F8" s="87"/>
      <c r="G8" s="73"/>
      <c r="H8" s="25" t="s">
        <v>28</v>
      </c>
      <c r="I8" s="26" t="s">
        <v>33</v>
      </c>
      <c r="J8" s="11" t="s">
        <v>19</v>
      </c>
      <c r="K8" s="12" t="s">
        <v>29</v>
      </c>
    </row>
    <row r="9" spans="1:11" ht="15" customHeight="1" thickBot="1" x14ac:dyDescent="0.25">
      <c r="A9" s="27" t="s">
        <v>30</v>
      </c>
      <c r="B9" s="69"/>
      <c r="C9" s="28" t="s">
        <v>17</v>
      </c>
      <c r="D9" s="44">
        <v>760</v>
      </c>
      <c r="E9" s="45">
        <f>F9/D9</f>
        <v>8.3473684210526322</v>
      </c>
      <c r="F9" s="46">
        <v>6344</v>
      </c>
      <c r="G9" s="16" t="s">
        <v>54</v>
      </c>
      <c r="H9" s="29" t="s">
        <v>31</v>
      </c>
      <c r="I9" s="43" t="s">
        <v>50</v>
      </c>
      <c r="J9" s="23">
        <v>3</v>
      </c>
      <c r="K9" s="19">
        <v>3</v>
      </c>
    </row>
    <row r="10" spans="1:11" ht="15" customHeight="1" thickBot="1" x14ac:dyDescent="0.25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25.5" customHeight="1" x14ac:dyDescent="0.2">
      <c r="A11" s="65" t="s">
        <v>34</v>
      </c>
      <c r="B11" s="67" t="s">
        <v>14</v>
      </c>
      <c r="C11" s="70" t="s">
        <v>1</v>
      </c>
      <c r="D11" s="72" t="s">
        <v>2</v>
      </c>
      <c r="E11" s="74" t="s">
        <v>15</v>
      </c>
      <c r="F11" s="76" t="s">
        <v>16</v>
      </c>
      <c r="G11" s="88" t="s">
        <v>0</v>
      </c>
      <c r="H11" s="114" t="s">
        <v>5</v>
      </c>
      <c r="I11" s="116" t="s">
        <v>18</v>
      </c>
      <c r="J11" s="117"/>
    </row>
    <row r="12" spans="1:11" ht="30.75" customHeight="1" x14ac:dyDescent="0.2">
      <c r="A12" s="66"/>
      <c r="B12" s="97"/>
      <c r="C12" s="71"/>
      <c r="D12" s="73"/>
      <c r="E12" s="75"/>
      <c r="F12" s="77"/>
      <c r="G12" s="73"/>
      <c r="H12" s="115"/>
      <c r="I12" s="13" t="s">
        <v>20</v>
      </c>
      <c r="J12" s="14" t="s">
        <v>21</v>
      </c>
    </row>
    <row r="13" spans="1:11" ht="15" customHeight="1" thickBot="1" x14ac:dyDescent="0.25">
      <c r="A13" s="15" t="s">
        <v>23</v>
      </c>
      <c r="B13" s="98"/>
      <c r="C13" s="18" t="s">
        <v>17</v>
      </c>
      <c r="D13" s="44">
        <v>4890</v>
      </c>
      <c r="E13" s="45">
        <f>F13/D13</f>
        <v>0.54887525562372186</v>
      </c>
      <c r="F13" s="46">
        <v>2684</v>
      </c>
      <c r="G13" s="16" t="s">
        <v>52</v>
      </c>
      <c r="H13" s="17">
        <f>D13</f>
        <v>4890</v>
      </c>
      <c r="I13" s="16" t="s">
        <v>56</v>
      </c>
      <c r="J13" s="19" t="s">
        <v>46</v>
      </c>
    </row>
    <row r="14" spans="1:11" ht="15" customHeight="1" thickBot="1" x14ac:dyDescent="0.25">
      <c r="A14" s="40"/>
      <c r="B14" s="41"/>
      <c r="C14" s="8"/>
      <c r="D14" s="33"/>
      <c r="E14" s="34"/>
      <c r="F14" s="33"/>
      <c r="G14" s="42"/>
      <c r="H14" s="8"/>
      <c r="I14" s="8"/>
      <c r="J14" s="36"/>
    </row>
    <row r="15" spans="1:11" ht="25.5" customHeight="1" x14ac:dyDescent="0.2">
      <c r="A15" s="91" t="s">
        <v>38</v>
      </c>
      <c r="B15" s="96" t="s">
        <v>14</v>
      </c>
      <c r="C15" s="106" t="s">
        <v>1</v>
      </c>
      <c r="D15" s="81" t="s">
        <v>2</v>
      </c>
      <c r="E15" s="74" t="s">
        <v>15</v>
      </c>
      <c r="F15" s="76" t="s">
        <v>16</v>
      </c>
      <c r="G15" s="80" t="s">
        <v>0</v>
      </c>
      <c r="H15" s="108" t="s">
        <v>18</v>
      </c>
      <c r="I15" s="109"/>
    </row>
    <row r="16" spans="1:11" ht="42" customHeight="1" x14ac:dyDescent="0.2">
      <c r="A16" s="66"/>
      <c r="B16" s="97"/>
      <c r="C16" s="71"/>
      <c r="D16" s="73"/>
      <c r="E16" s="75"/>
      <c r="F16" s="77"/>
      <c r="G16" s="73"/>
      <c r="H16" s="20" t="s">
        <v>4</v>
      </c>
      <c r="I16" s="21" t="s">
        <v>19</v>
      </c>
    </row>
    <row r="17" spans="1:10" ht="15" customHeight="1" thickBot="1" x14ac:dyDescent="0.25">
      <c r="A17" s="22" t="s">
        <v>22</v>
      </c>
      <c r="B17" s="98"/>
      <c r="C17" s="18" t="s">
        <v>17</v>
      </c>
      <c r="D17" s="44">
        <v>30</v>
      </c>
      <c r="E17" s="45">
        <f>F17/D17</f>
        <v>52.866666666666667</v>
      </c>
      <c r="F17" s="46">
        <v>1586</v>
      </c>
      <c r="G17" s="16" t="s">
        <v>54</v>
      </c>
      <c r="H17" s="17">
        <f>D17</f>
        <v>30</v>
      </c>
      <c r="I17" s="56" t="s">
        <v>51</v>
      </c>
    </row>
    <row r="18" spans="1:10" ht="15" customHeight="1" thickBot="1" x14ac:dyDescent="0.25">
      <c r="A18" s="7"/>
      <c r="B18" s="41"/>
      <c r="C18" s="8"/>
      <c r="D18" s="33"/>
      <c r="E18" s="34"/>
      <c r="F18" s="33"/>
      <c r="G18" s="8"/>
      <c r="H18" s="8"/>
      <c r="I18" s="36"/>
    </row>
    <row r="19" spans="1:10" ht="25.5" customHeight="1" x14ac:dyDescent="0.2">
      <c r="A19" s="91" t="s">
        <v>36</v>
      </c>
      <c r="B19" s="96" t="s">
        <v>14</v>
      </c>
      <c r="C19" s="106" t="s">
        <v>1</v>
      </c>
      <c r="D19" s="81" t="s">
        <v>2</v>
      </c>
      <c r="E19" s="74" t="s">
        <v>15</v>
      </c>
      <c r="F19" s="76" t="s">
        <v>16</v>
      </c>
      <c r="G19" s="80" t="s">
        <v>0</v>
      </c>
      <c r="H19" s="108" t="s">
        <v>18</v>
      </c>
      <c r="I19" s="109"/>
    </row>
    <row r="20" spans="1:10" ht="30.75" customHeight="1" x14ac:dyDescent="0.2">
      <c r="A20" s="66"/>
      <c r="B20" s="97"/>
      <c r="C20" s="71"/>
      <c r="D20" s="73"/>
      <c r="E20" s="75"/>
      <c r="F20" s="77"/>
      <c r="G20" s="73"/>
      <c r="H20" s="110" t="s">
        <v>19</v>
      </c>
      <c r="I20" s="111"/>
    </row>
    <row r="21" spans="1:10" ht="15" customHeight="1" thickBot="1" x14ac:dyDescent="0.25">
      <c r="A21" s="22" t="s">
        <v>32</v>
      </c>
      <c r="B21" s="98"/>
      <c r="C21" s="18" t="s">
        <v>6</v>
      </c>
      <c r="D21" s="45">
        <v>0.25</v>
      </c>
      <c r="E21" s="45">
        <f>F21/D21</f>
        <v>80032</v>
      </c>
      <c r="F21" s="46">
        <v>20008</v>
      </c>
      <c r="G21" s="16" t="s">
        <v>54</v>
      </c>
      <c r="H21" s="112">
        <v>4</v>
      </c>
      <c r="I21" s="113"/>
    </row>
    <row r="22" spans="1:10" ht="13.5" thickBot="1" x14ac:dyDescent="0.25"/>
    <row r="23" spans="1:10" ht="25.5" customHeight="1" x14ac:dyDescent="0.2">
      <c r="A23" s="92" t="s">
        <v>39</v>
      </c>
      <c r="B23" s="99" t="s">
        <v>14</v>
      </c>
      <c r="C23" s="94" t="s">
        <v>1</v>
      </c>
      <c r="D23" s="104" t="s">
        <v>24</v>
      </c>
      <c r="E23" s="104" t="s">
        <v>25</v>
      </c>
      <c r="F23" s="89" t="s">
        <v>26</v>
      </c>
      <c r="G23" s="76" t="s">
        <v>16</v>
      </c>
      <c r="H23" s="102" t="s">
        <v>0</v>
      </c>
      <c r="I23" s="78" t="s">
        <v>18</v>
      </c>
      <c r="J23" s="79"/>
    </row>
    <row r="24" spans="1:10" ht="30.75" customHeight="1" x14ac:dyDescent="0.2">
      <c r="A24" s="93"/>
      <c r="B24" s="100"/>
      <c r="C24" s="95"/>
      <c r="D24" s="105"/>
      <c r="E24" s="107"/>
      <c r="F24" s="90"/>
      <c r="G24" s="77"/>
      <c r="H24" s="103"/>
      <c r="I24" s="37" t="s">
        <v>3</v>
      </c>
      <c r="J24" s="38" t="s">
        <v>35</v>
      </c>
    </row>
    <row r="25" spans="1:10" ht="15" customHeight="1" thickBot="1" x14ac:dyDescent="0.25">
      <c r="A25" s="22" t="s">
        <v>53</v>
      </c>
      <c r="B25" s="101"/>
      <c r="C25" s="39" t="s">
        <v>17</v>
      </c>
      <c r="D25" s="44">
        <v>2510</v>
      </c>
      <c r="E25" s="44">
        <v>0</v>
      </c>
      <c r="F25" s="45">
        <f>G25/D25</f>
        <v>1.1852589641434264</v>
      </c>
      <c r="G25" s="46">
        <v>2975</v>
      </c>
      <c r="H25" s="61" t="s">
        <v>54</v>
      </c>
      <c r="I25" s="16" t="s">
        <v>47</v>
      </c>
      <c r="J25" s="24" t="s">
        <v>37</v>
      </c>
    </row>
    <row r="26" spans="1:10" ht="15" customHeight="1" thickBot="1" x14ac:dyDescent="0.25">
      <c r="A26" s="7"/>
      <c r="B26" s="7"/>
      <c r="C26" s="8"/>
      <c r="D26" s="9"/>
      <c r="E26" s="5"/>
      <c r="F26" s="6"/>
      <c r="G26" s="8"/>
      <c r="H26" s="8"/>
      <c r="I26" s="10"/>
    </row>
    <row r="27" spans="1:10" ht="25.5" customHeight="1" x14ac:dyDescent="0.2">
      <c r="A27" s="65" t="s">
        <v>57</v>
      </c>
      <c r="B27" s="67" t="s">
        <v>14</v>
      </c>
      <c r="C27" s="70" t="s">
        <v>1</v>
      </c>
      <c r="D27" s="72" t="s">
        <v>2</v>
      </c>
      <c r="E27" s="74" t="s">
        <v>15</v>
      </c>
      <c r="F27" s="76" t="s">
        <v>16</v>
      </c>
      <c r="G27" s="63" t="s">
        <v>0</v>
      </c>
    </row>
    <row r="28" spans="1:10" ht="30.75" customHeight="1" x14ac:dyDescent="0.2">
      <c r="A28" s="66"/>
      <c r="B28" s="68"/>
      <c r="C28" s="71"/>
      <c r="D28" s="73"/>
      <c r="E28" s="75"/>
      <c r="F28" s="77"/>
      <c r="G28" s="64"/>
      <c r="H28" s="47"/>
      <c r="I28" s="47"/>
    </row>
    <row r="29" spans="1:10" ht="15" customHeight="1" thickBot="1" x14ac:dyDescent="0.25">
      <c r="A29" s="22" t="s">
        <v>48</v>
      </c>
      <c r="B29" s="69"/>
      <c r="C29" s="18" t="s">
        <v>49</v>
      </c>
      <c r="D29" s="45">
        <v>1</v>
      </c>
      <c r="E29" s="57">
        <f>F29/D29</f>
        <v>2440</v>
      </c>
      <c r="F29" s="46">
        <v>2440</v>
      </c>
      <c r="G29" s="58" t="s">
        <v>55</v>
      </c>
      <c r="H29" s="47"/>
      <c r="I29" s="48"/>
    </row>
    <row r="30" spans="1:10" ht="15" customHeight="1" x14ac:dyDescent="0.2">
      <c r="A30" s="7"/>
      <c r="B30" s="31"/>
      <c r="C30" s="8"/>
      <c r="D30" s="5"/>
      <c r="E30" s="59"/>
      <c r="F30" s="60"/>
      <c r="G30" s="8"/>
      <c r="H30" s="47"/>
      <c r="I30" s="48"/>
    </row>
    <row r="32" spans="1:10" x14ac:dyDescent="0.2">
      <c r="A32" s="47" t="s">
        <v>41</v>
      </c>
      <c r="B32" s="47"/>
      <c r="C32" s="47"/>
      <c r="D32" s="47"/>
      <c r="E32" s="47"/>
      <c r="F32" s="47"/>
      <c r="G32" s="47"/>
      <c r="H32" s="47"/>
    </row>
    <row r="33" spans="1:16" ht="13.5" thickBot="1" x14ac:dyDescent="0.25">
      <c r="A33" s="48" t="s">
        <v>42</v>
      </c>
      <c r="B33" s="49"/>
      <c r="C33" s="49"/>
      <c r="D33" s="49"/>
      <c r="E33" s="49"/>
      <c r="F33" s="47"/>
      <c r="G33" s="47"/>
    </row>
    <row r="34" spans="1:16" ht="15" customHeight="1" thickBot="1" x14ac:dyDescent="0.25">
      <c r="A34" s="50"/>
      <c r="B34" s="50"/>
      <c r="C34" s="50"/>
      <c r="D34" s="50"/>
      <c r="E34" s="50"/>
      <c r="I34" s="51" t="s">
        <v>43</v>
      </c>
      <c r="J34" s="52" t="s">
        <v>44</v>
      </c>
      <c r="K34" s="53" t="s">
        <v>45</v>
      </c>
    </row>
    <row r="35" spans="1:16" ht="15" customHeight="1" thickBot="1" x14ac:dyDescent="0.25">
      <c r="I35" s="54">
        <f>SUM(F9+F13+F17+F21+G25+F29)</f>
        <v>36037</v>
      </c>
      <c r="J35" s="55">
        <f>I35*0.21</f>
        <v>7567.7699999999995</v>
      </c>
      <c r="K35" s="55">
        <f>SUM(I35:J35)</f>
        <v>43604.77</v>
      </c>
    </row>
    <row r="48" spans="1:16" x14ac:dyDescent="0.2">
      <c r="P48" t="s">
        <v>7</v>
      </c>
    </row>
  </sheetData>
  <mergeCells count="51">
    <mergeCell ref="H11:H12"/>
    <mergeCell ref="I11:J11"/>
    <mergeCell ref="H15:I15"/>
    <mergeCell ref="G11:G12"/>
    <mergeCell ref="H23:H24"/>
    <mergeCell ref="D23:D24"/>
    <mergeCell ref="D15:D16"/>
    <mergeCell ref="A19:A20"/>
    <mergeCell ref="B19:B21"/>
    <mergeCell ref="C19:C20"/>
    <mergeCell ref="C15:C16"/>
    <mergeCell ref="G23:G24"/>
    <mergeCell ref="E23:E24"/>
    <mergeCell ref="E15:E16"/>
    <mergeCell ref="F15:F16"/>
    <mergeCell ref="H19:I19"/>
    <mergeCell ref="H20:I20"/>
    <mergeCell ref="H21:I21"/>
    <mergeCell ref="A11:A12"/>
    <mergeCell ref="A15:A16"/>
    <mergeCell ref="G19:G20"/>
    <mergeCell ref="A23:A24"/>
    <mergeCell ref="C23:C24"/>
    <mergeCell ref="B15:B17"/>
    <mergeCell ref="B23:B25"/>
    <mergeCell ref="C11:C12"/>
    <mergeCell ref="D11:D12"/>
    <mergeCell ref="B11:B13"/>
    <mergeCell ref="I23:J23"/>
    <mergeCell ref="G15:G16"/>
    <mergeCell ref="D19:D20"/>
    <mergeCell ref="H7:K7"/>
    <mergeCell ref="A7:A8"/>
    <mergeCell ref="B7:B9"/>
    <mergeCell ref="C7:C8"/>
    <mergeCell ref="D7:D8"/>
    <mergeCell ref="F7:F8"/>
    <mergeCell ref="G7:G8"/>
    <mergeCell ref="E7:E8"/>
    <mergeCell ref="E11:E12"/>
    <mergeCell ref="F11:F12"/>
    <mergeCell ref="E19:E20"/>
    <mergeCell ref="F19:F20"/>
    <mergeCell ref="F23:F24"/>
    <mergeCell ref="G27:G28"/>
    <mergeCell ref="A27:A28"/>
    <mergeCell ref="B27:B29"/>
    <mergeCell ref="C27:C28"/>
    <mergeCell ref="D27:D28"/>
    <mergeCell ref="E27:E28"/>
    <mergeCell ref="F27:F28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ÚP31 techniká specifikace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2015-12-01T11:26:24Z</cp:lastPrinted>
  <dcterms:created xsi:type="dcterms:W3CDTF">2005-02-28T11:09:55Z</dcterms:created>
  <dcterms:modified xsi:type="dcterms:W3CDTF">2015-12-08T07:21:09Z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