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6\04_2016_pestebky\B_technicka_specifikace\"/>
    </mc:Choice>
  </mc:AlternateContent>
  <bookViews>
    <workbookView xWindow="0" yWindow="0" windowWidth="28800" windowHeight="12435" tabRatio="495"/>
  </bookViews>
  <sheets>
    <sheet name="ÚP32 technická specifikace" sheetId="14" r:id="rId1"/>
  </sheets>
  <calcPr calcId="152511"/>
</workbook>
</file>

<file path=xl/calcChain.xml><?xml version="1.0" encoding="utf-8"?>
<calcChain xmlns="http://schemas.openxmlformats.org/spreadsheetml/2006/main">
  <c r="I31" i="14" l="1"/>
  <c r="E25" i="14"/>
  <c r="J31" i="14"/>
  <c r="F21" i="14"/>
  <c r="E17" i="14"/>
  <c r="E13" i="14"/>
  <c r="H13" i="14"/>
  <c r="E9" i="14"/>
  <c r="K31" i="14"/>
</calcChain>
</file>

<file path=xl/sharedStrings.xml><?xml version="1.0" encoding="utf-8"?>
<sst xmlns="http://schemas.openxmlformats.org/spreadsheetml/2006/main" count="86" uniqueCount="56">
  <si>
    <t>doba plnění</t>
  </si>
  <si>
    <t>techn.j.</t>
  </si>
  <si>
    <t>množství tj.</t>
  </si>
  <si>
    <t>velikost plošek v pr.</t>
  </si>
  <si>
    <t>počet ochráněných sazenic</t>
  </si>
  <si>
    <t>km</t>
  </si>
  <si>
    <t xml:space="preserve"> 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</si>
  <si>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</si>
  <si>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</si>
  <si>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</si>
  <si>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</si>
  <si>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</si>
  <si>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</si>
  <si>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</si>
  <si>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</si>
  <si>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</si>
  <si>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</si>
  <si>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</si>
  <si>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</si>
  <si>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</si>
  <si>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</si>
  <si>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proti zvěři-chem.</t>
  </si>
  <si>
    <t>množství tj. celkem</t>
  </si>
  <si>
    <t>množství tj. v ind. ochr.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</si>
  <si>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</si>
  <si>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</si>
  <si>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</si>
  <si>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</si>
  <si>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</si>
  <si>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35 x 35</t>
  </si>
  <si>
    <t>zřizování oplocenek - drátěné pletivo</t>
  </si>
  <si>
    <t>počet sazenic - prostokořenných/ obalovaných</t>
  </si>
  <si>
    <t>činnost C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</si>
  <si>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</si>
  <si>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 křovinořezem</t>
  </si>
  <si>
    <t>činnost F</t>
  </si>
  <si>
    <t xml:space="preserve">likvidace nepův. a invaz. druhů rostlin </t>
  </si>
  <si>
    <t>ha</t>
  </si>
  <si>
    <t>2</t>
  </si>
  <si>
    <t>řídký</t>
  </si>
  <si>
    <t>území ÚP32 Rezek</t>
  </si>
  <si>
    <t>činnost G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</si>
  <si>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</si>
  <si>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</si>
  <si>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</si>
  <si>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</si>
  <si>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 xml:space="preserve">       včetně DPH</t>
  </si>
  <si>
    <t>převážně do 70 cm</t>
  </si>
  <si>
    <t>80 x 80 cm</t>
  </si>
  <si>
    <t>2905 / 0</t>
  </si>
  <si>
    <t>15.04.-30.06.16</t>
  </si>
  <si>
    <t>01.09.-31.10.16</t>
  </si>
  <si>
    <t>01.06.-31.08.16</t>
  </si>
  <si>
    <t>činnost J</t>
  </si>
  <si>
    <t>Veřejná zakázka "Pěstební činnost na území KRNAP a jeho OP</t>
  </si>
  <si>
    <t>04/2016-ÚP32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</si>
</sst>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  <font>
      <b/>
      <sz val="10"/>
      <color indexed="10"/>
      <name val="Arial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/>
    <xf numFmtId="0" fontId="3" fillId="0" borderId="0" xfId="0" applyFont="1" applyBorder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4" xfId="0" applyFont="1" applyFill="1" applyBorder="1"/>
    <xf numFmtId="0" fontId="0" fillId="0" borderId="5" xfId="0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0" fillId="0" borderId="4" xfId="0" applyFill="1" applyBorder="1"/>
    <xf numFmtId="0" fontId="0" fillId="0" borderId="6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1" fontId="1" fillId="0" borderId="5" xfId="0" applyNumberFormat="1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  <xf numFmtId="3" fontId="1" fillId="0" borderId="5" xfId="0" applyNumberFormat="1" applyFont="1" applyFill="1" applyBorder="1" applyAlignment="1">
      <alignment horizontal="center"/>
    </xf>
    <xf numFmtId="4" fontId="1" fillId="0" borderId="5" xfId="0" applyNumberFormat="1" applyFont="1" applyFill="1" applyBorder="1" applyAlignment="1">
      <alignment horizontal="center"/>
    </xf>
    <xf numFmtId="3" fontId="1" fillId="0" borderId="8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0" fillId="0" borderId="0" xfId="0" applyNumberFormat="1"/>
    <xf numFmtId="0" fontId="11" fillId="0" borderId="0" xfId="0" applyFont="1" applyBorder="1"/>
    <xf numFmtId="0" fontId="11" fillId="0" borderId="0" xfId="0" applyFont="1"/>
    <xf numFmtId="0" fontId="12" fillId="0" borderId="9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2" fillId="0" borderId="9" xfId="0" applyFont="1" applyBorder="1"/>
    <xf numFmtId="4" fontId="12" fillId="0" borderId="10" xfId="0" applyNumberFormat="1" applyFont="1" applyFill="1" applyBorder="1" applyAlignment="1">
      <alignment horizontal="center"/>
    </xf>
    <xf numFmtId="4" fontId="12" fillId="0" borderId="11" xfId="0" applyNumberFormat="1" applyFont="1" applyFill="1" applyBorder="1" applyAlignment="1">
      <alignment horizontal="center"/>
    </xf>
    <xf numFmtId="2" fontId="8" fillId="0" borderId="21" xfId="0" applyNumberFormat="1" applyFont="1" applyFill="1" applyBorder="1" applyAlignment="1">
      <alignment horizontal="center" wrapText="1"/>
    </xf>
    <xf numFmtId="2" fontId="8" fillId="0" borderId="22" xfId="0" applyNumberFormat="1" applyFont="1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2" fontId="8" fillId="0" borderId="26" xfId="0" applyNumberFormat="1" applyFont="1" applyBorder="1" applyAlignment="1">
      <alignment horizontal="center" vertical="center"/>
    </xf>
    <xf numFmtId="2" fontId="8" fillId="0" borderId="27" xfId="0" applyNumberFormat="1" applyFont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2" fontId="8" fillId="0" borderId="12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2" fontId="2" fillId="0" borderId="19" xfId="0" applyNumberFormat="1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2" fontId="2" fillId="0" borderId="12" xfId="0" applyNumberFormat="1" applyFont="1" applyFill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2" fontId="2" fillId="0" borderId="26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2" fontId="2" fillId="0" borderId="21" xfId="0" applyNumberFormat="1" applyFont="1" applyFill="1" applyBorder="1" applyAlignment="1">
      <alignment horizontal="center"/>
    </xf>
    <xf numFmtId="2" fontId="2" fillId="0" borderId="28" xfId="0" applyNumberFormat="1" applyFont="1" applyFill="1" applyBorder="1" applyAlignment="1">
      <alignment horizontal="center"/>
    </xf>
    <xf numFmtId="2" fontId="2" fillId="0" borderId="22" xfId="0" applyNumberFormat="1" applyFont="1" applyFill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2" fontId="2" fillId="0" borderId="21" xfId="0" applyNumberFormat="1" applyFont="1" applyFill="1" applyBorder="1" applyAlignment="1">
      <alignment horizontal="center" wrapText="1"/>
    </xf>
    <xf numFmtId="2" fontId="2" fillId="0" borderId="22" xfId="0" applyNumberFormat="1" applyFont="1" applyFill="1" applyBorder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2" fontId="2" fillId="0" borderId="14" xfId="0" applyNumberFormat="1" applyFont="1" applyFill="1" applyBorder="1" applyAlignment="1">
      <alignment horizontal="center" wrapText="1"/>
    </xf>
    <xf numFmtId="2" fontId="2" fillId="0" borderId="29" xfId="0" applyNumberFormat="1" applyFont="1" applyFill="1" applyBorder="1" applyAlignment="1">
      <alignment horizontal="center" wrapText="1"/>
    </xf>
    <xf numFmtId="0" fontId="2" fillId="0" borderId="16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"/>
  <sheetViews>
    <sheetView tabSelected="1" zoomScaleNormal="100" workbookViewId="0">
      <selection activeCell="D31" sqref="D31"/>
    </sheetView>
  </sheetViews>
  <sheetFormatPr defaultRowHeight="12.75" x14ac:dyDescent="0.2"/>
  <cols>
    <col min="1" max="1" width="44.7109375" customWidth="1"/>
    <col min="2" max="2" width="14.7109375" customWidth="1"/>
    <col min="3" max="3" width="7.28515625" customWidth="1"/>
    <col min="4" max="4" width="10.7109375" customWidth="1"/>
    <col min="5" max="5" width="14" customWidth="1"/>
    <col min="6" max="6" width="13.85546875" customWidth="1"/>
    <col min="7" max="7" width="13.7109375" customWidth="1"/>
    <col min="8" max="8" width="17.28515625" customWidth="1"/>
    <col min="9" max="9" width="17.42578125" customWidth="1"/>
    <col min="10" max="10" width="18.5703125" customWidth="1"/>
    <col min="11" max="11" width="18.28515625" customWidth="1"/>
  </cols>
  <sheetData>
    <row r="1" spans="1:11" x14ac:dyDescent="0.2">
      <c r="A1" t="s">
        <v>54</v>
      </c>
    </row>
    <row r="2" spans="1:11" x14ac:dyDescent="0.2">
      <c r="A2" s="2" t="s">
        <v>7</v>
      </c>
      <c r="B2" s="2" t="s">
        <v>55</v>
      </c>
      <c r="F2" s="4"/>
      <c r="G2" s="4"/>
      <c r="H2" s="3"/>
    </row>
    <row r="3" spans="1:11" x14ac:dyDescent="0.2">
      <c r="A3" s="3" t="s">
        <v>8</v>
      </c>
      <c r="B3" s="2" t="s">
        <v>9</v>
      </c>
    </row>
    <row r="4" spans="1:11" x14ac:dyDescent="0.2">
      <c r="A4" s="3" t="s">
        <v>10</v>
      </c>
      <c r="B4" s="1" t="s">
        <v>40</v>
      </c>
      <c r="C4" s="2"/>
    </row>
    <row r="5" spans="1:11" x14ac:dyDescent="0.2">
      <c r="A5" s="3" t="s">
        <v>11</v>
      </c>
      <c r="B5" t="s">
        <v>12</v>
      </c>
    </row>
    <row r="6" spans="1:11" ht="13.5" thickBot="1" x14ac:dyDescent="0.25">
      <c r="A6" s="3"/>
    </row>
    <row r="7" spans="1:11" ht="25.5" customHeight="1" x14ac:dyDescent="0.2">
      <c r="A7" s="94" t="s">
        <v>25</v>
      </c>
      <c r="B7" s="95" t="s">
        <v>13</v>
      </c>
      <c r="C7" s="98" t="s">
        <v>1</v>
      </c>
      <c r="D7" s="99" t="s">
        <v>2</v>
      </c>
      <c r="E7" s="104" t="s">
        <v>14</v>
      </c>
      <c r="F7" s="104" t="s">
        <v>15</v>
      </c>
      <c r="G7" s="106" t="s">
        <v>0</v>
      </c>
      <c r="H7" s="101" t="s">
        <v>17</v>
      </c>
      <c r="I7" s="102"/>
      <c r="J7" s="102"/>
      <c r="K7" s="103"/>
    </row>
    <row r="8" spans="1:11" ht="36" customHeight="1" x14ac:dyDescent="0.2">
      <c r="A8" s="86"/>
      <c r="B8" s="96"/>
      <c r="C8" s="86"/>
      <c r="D8" s="71"/>
      <c r="E8" s="105"/>
      <c r="F8" s="105"/>
      <c r="G8" s="71"/>
      <c r="H8" s="26" t="s">
        <v>26</v>
      </c>
      <c r="I8" s="27" t="s">
        <v>31</v>
      </c>
      <c r="J8" s="13" t="s">
        <v>18</v>
      </c>
      <c r="K8" s="14" t="s">
        <v>27</v>
      </c>
    </row>
    <row r="9" spans="1:11" ht="15" customHeight="1" thickBot="1" x14ac:dyDescent="0.25">
      <c r="A9" s="28" t="s">
        <v>28</v>
      </c>
      <c r="B9" s="97"/>
      <c r="C9" s="29" t="s">
        <v>16</v>
      </c>
      <c r="D9" s="48">
        <v>2905</v>
      </c>
      <c r="E9" s="47">
        <f>F9/D9</f>
        <v>8.6746987951807224</v>
      </c>
      <c r="F9" s="48">
        <v>25200</v>
      </c>
      <c r="G9" s="18" t="s">
        <v>50</v>
      </c>
      <c r="H9" s="30" t="s">
        <v>29</v>
      </c>
      <c r="I9" s="44" t="s">
        <v>49</v>
      </c>
      <c r="J9" s="23">
        <v>3</v>
      </c>
      <c r="K9" s="21">
        <v>3</v>
      </c>
    </row>
    <row r="10" spans="1:11" ht="15" customHeight="1" thickBot="1" x14ac:dyDescent="0.25">
      <c r="A10" s="31"/>
      <c r="B10" s="32"/>
      <c r="C10" s="33"/>
      <c r="D10" s="34"/>
      <c r="E10" s="35"/>
      <c r="F10" s="34"/>
      <c r="G10" s="33"/>
      <c r="H10" s="33"/>
      <c r="I10" s="36"/>
      <c r="J10" s="37"/>
      <c r="K10" s="37"/>
    </row>
    <row r="11" spans="1:11" ht="25.5" customHeight="1" x14ac:dyDescent="0.2">
      <c r="A11" s="94" t="s">
        <v>32</v>
      </c>
      <c r="B11" s="95" t="s">
        <v>13</v>
      </c>
      <c r="C11" s="100" t="s">
        <v>1</v>
      </c>
      <c r="D11" s="99" t="s">
        <v>2</v>
      </c>
      <c r="E11" s="81" t="s">
        <v>14</v>
      </c>
      <c r="F11" s="76" t="s">
        <v>15</v>
      </c>
      <c r="G11" s="106" t="s">
        <v>0</v>
      </c>
      <c r="H11" s="109" t="s">
        <v>4</v>
      </c>
      <c r="I11" s="111" t="s">
        <v>17</v>
      </c>
      <c r="J11" s="112"/>
    </row>
    <row r="12" spans="1:11" ht="36" customHeight="1" x14ac:dyDescent="0.2">
      <c r="A12" s="86"/>
      <c r="B12" s="88"/>
      <c r="C12" s="92"/>
      <c r="D12" s="71"/>
      <c r="E12" s="82"/>
      <c r="F12" s="77"/>
      <c r="G12" s="71"/>
      <c r="H12" s="110"/>
      <c r="I12" s="15" t="s">
        <v>19</v>
      </c>
      <c r="J12" s="16" t="s">
        <v>20</v>
      </c>
    </row>
    <row r="13" spans="1:11" ht="15" customHeight="1" thickBot="1" x14ac:dyDescent="0.25">
      <c r="A13" s="17" t="s">
        <v>21</v>
      </c>
      <c r="B13" s="89"/>
      <c r="C13" s="20" t="s">
        <v>16</v>
      </c>
      <c r="D13" s="48">
        <v>55686</v>
      </c>
      <c r="E13" s="47">
        <f>F13/D13</f>
        <v>1.1511690550587221</v>
      </c>
      <c r="F13" s="48">
        <v>64104</v>
      </c>
      <c r="G13" s="18" t="s">
        <v>51</v>
      </c>
      <c r="H13" s="19">
        <f>D13</f>
        <v>55686</v>
      </c>
      <c r="I13" s="18" t="s">
        <v>39</v>
      </c>
      <c r="J13" s="51" t="s">
        <v>47</v>
      </c>
    </row>
    <row r="14" spans="1:11" ht="15" customHeight="1" thickBot="1" x14ac:dyDescent="0.25">
      <c r="A14" s="41"/>
      <c r="B14" s="42"/>
      <c r="C14" s="10"/>
      <c r="D14" s="34"/>
      <c r="E14" s="35"/>
      <c r="F14" s="34"/>
      <c r="G14" s="43"/>
      <c r="H14" s="10"/>
      <c r="I14" s="10"/>
      <c r="J14" s="37"/>
    </row>
    <row r="15" spans="1:11" ht="25.5" customHeight="1" x14ac:dyDescent="0.2">
      <c r="A15" s="85" t="s">
        <v>35</v>
      </c>
      <c r="B15" s="87" t="s">
        <v>13</v>
      </c>
      <c r="C15" s="91" t="s">
        <v>1</v>
      </c>
      <c r="D15" s="93" t="s">
        <v>2</v>
      </c>
      <c r="E15" s="81" t="s">
        <v>14</v>
      </c>
      <c r="F15" s="76" t="s">
        <v>15</v>
      </c>
      <c r="G15" s="70" t="s">
        <v>0</v>
      </c>
      <c r="H15" s="107" t="s">
        <v>17</v>
      </c>
      <c r="I15" s="108"/>
    </row>
    <row r="16" spans="1:11" ht="30.75" customHeight="1" x14ac:dyDescent="0.2">
      <c r="A16" s="86"/>
      <c r="B16" s="88"/>
      <c r="C16" s="92"/>
      <c r="D16" s="71"/>
      <c r="E16" s="82"/>
      <c r="F16" s="77"/>
      <c r="G16" s="71"/>
      <c r="H16" s="62" t="s">
        <v>18</v>
      </c>
      <c r="I16" s="63"/>
    </row>
    <row r="17" spans="1:11" ht="15" customHeight="1" thickBot="1" x14ac:dyDescent="0.25">
      <c r="A17" s="22" t="s">
        <v>30</v>
      </c>
      <c r="B17" s="89"/>
      <c r="C17" s="20" t="s">
        <v>5</v>
      </c>
      <c r="D17" s="47">
        <v>0.15</v>
      </c>
      <c r="E17" s="49">
        <f>F17/D17</f>
        <v>85400</v>
      </c>
      <c r="F17" s="48">
        <v>12810</v>
      </c>
      <c r="G17" s="18" t="s">
        <v>50</v>
      </c>
      <c r="H17" s="64">
        <v>3</v>
      </c>
      <c r="I17" s="65"/>
    </row>
    <row r="18" spans="1:11" ht="13.5" thickBot="1" x14ac:dyDescent="0.25"/>
    <row r="19" spans="1:11" ht="25.5" customHeight="1" x14ac:dyDescent="0.2">
      <c r="A19" s="66" t="s">
        <v>41</v>
      </c>
      <c r="B19" s="78" t="s">
        <v>13</v>
      </c>
      <c r="C19" s="68" t="s">
        <v>1</v>
      </c>
      <c r="D19" s="74" t="s">
        <v>22</v>
      </c>
      <c r="E19" s="74" t="s">
        <v>23</v>
      </c>
      <c r="F19" s="83" t="s">
        <v>24</v>
      </c>
      <c r="G19" s="76" t="s">
        <v>15</v>
      </c>
      <c r="H19" s="72" t="s">
        <v>0</v>
      </c>
      <c r="I19" s="60" t="s">
        <v>17</v>
      </c>
      <c r="J19" s="61"/>
    </row>
    <row r="20" spans="1:11" ht="30" customHeight="1" x14ac:dyDescent="0.2">
      <c r="A20" s="67"/>
      <c r="B20" s="79"/>
      <c r="C20" s="69"/>
      <c r="D20" s="75"/>
      <c r="E20" s="90"/>
      <c r="F20" s="84"/>
      <c r="G20" s="77"/>
      <c r="H20" s="73"/>
      <c r="I20" s="38" t="s">
        <v>3</v>
      </c>
      <c r="J20" s="39" t="s">
        <v>33</v>
      </c>
    </row>
    <row r="21" spans="1:11" ht="15" customHeight="1" thickBot="1" x14ac:dyDescent="0.25">
      <c r="A21" s="22" t="s">
        <v>34</v>
      </c>
      <c r="B21" s="80"/>
      <c r="C21" s="40" t="s">
        <v>16</v>
      </c>
      <c r="D21" s="48">
        <v>83702</v>
      </c>
      <c r="E21" s="46">
        <v>0</v>
      </c>
      <c r="F21" s="47">
        <f>G21/D21</f>
        <v>1.2711404745406323</v>
      </c>
      <c r="G21" s="50">
        <v>106397</v>
      </c>
      <c r="H21" s="45" t="s">
        <v>52</v>
      </c>
      <c r="I21" s="18" t="s">
        <v>48</v>
      </c>
      <c r="J21" s="24" t="s">
        <v>38</v>
      </c>
    </row>
    <row r="22" spans="1:11" ht="15" customHeight="1" thickBot="1" x14ac:dyDescent="0.25">
      <c r="A22" s="9"/>
      <c r="B22" s="9"/>
      <c r="C22" s="10"/>
      <c r="D22" s="11"/>
      <c r="E22" s="7"/>
      <c r="F22" s="8"/>
      <c r="G22" s="10"/>
      <c r="H22" s="10"/>
      <c r="I22" s="12"/>
    </row>
    <row r="23" spans="1:11" ht="25.5" customHeight="1" x14ac:dyDescent="0.2">
      <c r="A23" s="94" t="s">
        <v>53</v>
      </c>
      <c r="B23" s="95" t="s">
        <v>13</v>
      </c>
      <c r="C23" s="100" t="s">
        <v>1</v>
      </c>
      <c r="D23" s="99" t="s">
        <v>2</v>
      </c>
      <c r="E23" s="81" t="s">
        <v>14</v>
      </c>
      <c r="F23" s="76" t="s">
        <v>15</v>
      </c>
      <c r="G23" s="113" t="s">
        <v>0</v>
      </c>
    </row>
    <row r="24" spans="1:11" ht="30.75" customHeight="1" x14ac:dyDescent="0.2">
      <c r="A24" s="86"/>
      <c r="B24" s="96"/>
      <c r="C24" s="92"/>
      <c r="D24" s="71"/>
      <c r="E24" s="82"/>
      <c r="F24" s="77"/>
      <c r="G24" s="114"/>
      <c r="H24" s="5"/>
      <c r="I24" s="5"/>
    </row>
    <row r="25" spans="1:11" ht="15" customHeight="1" thickBot="1" x14ac:dyDescent="0.25">
      <c r="A25" s="22" t="s">
        <v>36</v>
      </c>
      <c r="B25" s="97"/>
      <c r="C25" s="20" t="s">
        <v>37</v>
      </c>
      <c r="D25" s="47">
        <v>1.4</v>
      </c>
      <c r="E25" s="49">
        <f>F25/D25</f>
        <v>3485.7142857142858</v>
      </c>
      <c r="F25" s="48">
        <v>4880</v>
      </c>
      <c r="G25" s="25" t="s">
        <v>52</v>
      </c>
      <c r="H25" s="5"/>
      <c r="I25" s="6"/>
    </row>
    <row r="27" spans="1:11" x14ac:dyDescent="0.2">
      <c r="F27" s="52"/>
    </row>
    <row r="28" spans="1:11" x14ac:dyDescent="0.2">
      <c r="A28" s="5" t="s">
        <v>42</v>
      </c>
      <c r="B28" s="5"/>
      <c r="C28" s="5"/>
      <c r="D28" s="5"/>
      <c r="E28" s="5"/>
      <c r="F28" s="5"/>
      <c r="G28" s="5"/>
      <c r="H28" s="5"/>
    </row>
    <row r="29" spans="1:11" ht="13.5" thickBot="1" x14ac:dyDescent="0.25">
      <c r="A29" s="6" t="s">
        <v>43</v>
      </c>
      <c r="B29" s="53"/>
      <c r="C29" s="53"/>
      <c r="D29" s="53"/>
      <c r="E29" s="53"/>
      <c r="F29" s="5"/>
      <c r="G29" s="5"/>
    </row>
    <row r="30" spans="1:11" ht="16.5" customHeight="1" thickBot="1" x14ac:dyDescent="0.25">
      <c r="A30" s="54"/>
      <c r="B30" s="54"/>
      <c r="C30" s="54"/>
      <c r="D30" s="54"/>
      <c r="E30" s="54"/>
      <c r="I30" s="55" t="s">
        <v>44</v>
      </c>
      <c r="J30" s="56" t="s">
        <v>45</v>
      </c>
      <c r="K30" s="57" t="s">
        <v>46</v>
      </c>
    </row>
    <row r="31" spans="1:11" ht="16.5" customHeight="1" thickBot="1" x14ac:dyDescent="0.25">
      <c r="I31" s="58">
        <f>SUM(F9+F13+F17+G21+F25)</f>
        <v>213391</v>
      </c>
      <c r="J31" s="59">
        <f>I31*0.21</f>
        <v>44812.11</v>
      </c>
      <c r="K31" s="59">
        <f>SUM(I31:J31)</f>
        <v>258203.11</v>
      </c>
    </row>
    <row r="45" spans="16:16" x14ac:dyDescent="0.2">
      <c r="P45" t="s">
        <v>6</v>
      </c>
    </row>
  </sheetData>
  <mergeCells count="43">
    <mergeCell ref="G23:G24"/>
    <mergeCell ref="A23:A24"/>
    <mergeCell ref="B23:B25"/>
    <mergeCell ref="C23:C24"/>
    <mergeCell ref="D23:D24"/>
    <mergeCell ref="E23:E24"/>
    <mergeCell ref="F23:F24"/>
    <mergeCell ref="H15:I15"/>
    <mergeCell ref="H11:H12"/>
    <mergeCell ref="I11:J11"/>
    <mergeCell ref="G11:G12"/>
    <mergeCell ref="F11:F12"/>
    <mergeCell ref="H7:K7"/>
    <mergeCell ref="E7:E8"/>
    <mergeCell ref="F7:F8"/>
    <mergeCell ref="G7:G8"/>
    <mergeCell ref="E11:E12"/>
    <mergeCell ref="C15:C16"/>
    <mergeCell ref="D15:D16"/>
    <mergeCell ref="A7:A8"/>
    <mergeCell ref="B7:B9"/>
    <mergeCell ref="C7:C8"/>
    <mergeCell ref="D7:D8"/>
    <mergeCell ref="C11:C12"/>
    <mergeCell ref="D11:D12"/>
    <mergeCell ref="A11:A12"/>
    <mergeCell ref="B11:B13"/>
    <mergeCell ref="I19:J19"/>
    <mergeCell ref="H16:I16"/>
    <mergeCell ref="H17:I17"/>
    <mergeCell ref="A19:A20"/>
    <mergeCell ref="C19:C20"/>
    <mergeCell ref="G15:G16"/>
    <mergeCell ref="H19:H20"/>
    <mergeCell ref="D19:D20"/>
    <mergeCell ref="G19:G20"/>
    <mergeCell ref="B19:B21"/>
    <mergeCell ref="E15:E16"/>
    <mergeCell ref="F15:F16"/>
    <mergeCell ref="F19:F20"/>
    <mergeCell ref="A15:A16"/>
    <mergeCell ref="B15:B17"/>
    <mergeCell ref="E19:E20"/>
  </mergeCells>
  <phoneticPr fontId="0" type="noConversion"/>
  <printOptions verticalCentered="1"/>
  <pageMargins left="0.78740157480314965" right="0.78740157480314965" top="0.59055118110236227" bottom="0.59055118110236227" header="0.51181102362204722" footer="0.51181102362204722"/>
  <pageSetup paperSize="8" scale="7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ÚP32 technická specifikace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Kynčlová Kateřina</cp:lastModifiedBy>
  <cp:lastPrinted>2012-10-29T09:49:18Z</cp:lastPrinted>
  <dcterms:created xsi:type="dcterms:W3CDTF">2005-02-28T11:09:55Z</dcterms:created>
  <dcterms:modified xsi:type="dcterms:W3CDTF">2015-12-08T07:20:40Z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