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ceník_soutěžní_nabídka" sheetId="1" r:id="rId1"/>
  </sheets>
  <definedNames/>
  <calcPr fullCalcOnLoad="1"/>
</workbook>
</file>

<file path=xl/sharedStrings.xml><?xml version="1.0" encoding="utf-8"?>
<sst xmlns="http://schemas.openxmlformats.org/spreadsheetml/2006/main" count="339" uniqueCount="59">
  <si>
    <t>F10</t>
  </si>
  <si>
    <t>F50</t>
  </si>
  <si>
    <t>F02</t>
  </si>
  <si>
    <t>F01</t>
  </si>
  <si>
    <t>Argon kapalný - minitank 180 litrů</t>
  </si>
  <si>
    <t>MTK</t>
  </si>
  <si>
    <t>Acetylen 2.6</t>
  </si>
  <si>
    <t>Syntetický vzduch 5.0 bez uhlovodíků</t>
  </si>
  <si>
    <t>N2 5.0 + 10ppb Benzen + 10ppb Toluen</t>
  </si>
  <si>
    <t>N2 5.0 + 30ppm NO, 30ppm SO2, 1200ppm CO</t>
  </si>
  <si>
    <t>N2 5.0 + 8000 ppb CO, 800 ppb NO</t>
  </si>
  <si>
    <t>Syntetický vzduch 6.0 bez uhlovodíků</t>
  </si>
  <si>
    <t>Dusík 5.0 10L/20MPa</t>
  </si>
  <si>
    <t>Dusík 5.0 50L/20MPa</t>
  </si>
  <si>
    <t>N2 5.0 + 380ppb NO   1,5m3</t>
  </si>
  <si>
    <t>SL+ 380ppb SO2   1,5m3</t>
  </si>
  <si>
    <t>Dusík 6.0</t>
  </si>
  <si>
    <t>Vodík 6.0</t>
  </si>
  <si>
    <t>Helium + 5%Metan</t>
  </si>
  <si>
    <t>Helium + 10%Kyslík</t>
  </si>
  <si>
    <t>Kapalný dusík 5.0 ( Dewarka 160 litrů)</t>
  </si>
  <si>
    <t>Dew</t>
  </si>
  <si>
    <t>N2 5.0 + 10ppb Benzen,Toluen,EBZN,P,M,O XY</t>
  </si>
  <si>
    <t>N2 5.0 + BTX (1,5ppm Benzen, 1,5ppm Toluen)</t>
  </si>
  <si>
    <t xml:space="preserve">N2 5.0 + 100ppb NO   </t>
  </si>
  <si>
    <t>PRM SL + SO2 10000 nmol/mol (stabilita 2 roky)</t>
  </si>
  <si>
    <t>PRM N2 + CO 180000 nmol/mol (stabilita 3 roky)</t>
  </si>
  <si>
    <t>N2 5.0 + 12ppm CO</t>
  </si>
  <si>
    <t>N2 5.0 18000ppb CO</t>
  </si>
  <si>
    <t>Plyn, směs plynů</t>
  </si>
  <si>
    <t>Rozklad nabídkové jednotkové ceny
cena všech poplatků mimo ceny pronájmu obalů
Kč bez DPH</t>
  </si>
  <si>
    <t>typ obalu</t>
  </si>
  <si>
    <t>xx</t>
  </si>
  <si>
    <t>doplní uchazeč</t>
  </si>
  <si>
    <t>Rozklad ceny nájmu obalu za 1 den
Kč bez DPH</t>
  </si>
  <si>
    <t>Rozklad ceny nájmu za 1 měsíc 
Kč bez DPH</t>
  </si>
  <si>
    <t>Rozklad cena nájmu za 12 měsíců
Kč bez DPH</t>
  </si>
  <si>
    <t>soutěžní 
ks obalů</t>
  </si>
  <si>
    <t>DPH v Kč</t>
  </si>
  <si>
    <t>sl.4 *sl.5</t>
  </si>
  <si>
    <t>soutěžní 
počet obalů ks</t>
  </si>
  <si>
    <t>součet sl. 8+12</t>
  </si>
  <si>
    <t>Z této Nabídkové ceny pro soutěžní objem plynů vyjde závazný cenový katalog, platný po celou dobu rámcové smlouvy.</t>
  </si>
  <si>
    <t>Celková Soutěžní nabídková cena Grand Total
(zahrnuje veškeré platby spojené s plněním předmětu zakázky, tedy:
ceny plynu, ceny všech poplatků a dopravy, ceny pronájmu obalů, pro všechny dodávané položky ve výše uvedených množstvích za dobu 48 měsíců)</t>
  </si>
  <si>
    <t>Soutěžní nabídková cena 
CELKEM
Kč bez DPH</t>
  </si>
  <si>
    <t>Soutěžní nabídková cena 
za dodávku soutěžního objemu plynu 
bez ceny nájmu
za 48 měsíců
Kč bez DPH</t>
  </si>
  <si>
    <t>Soutěžní nabídková jednotková cena 
za měrnou jednotku
Kč bez DPH</t>
  </si>
  <si>
    <t>Soutěžní 
počet  obalů ks</t>
  </si>
  <si>
    <t xml:space="preserve">Příloha P9 ZD: Konstrukce soutěžní nabídkové ceny </t>
  </si>
  <si>
    <t>Soutěžní objem plynu v zadavatelem poptávané měrné jednotce (m3)
za 48 měsíců</t>
  </si>
  <si>
    <t xml:space="preserve">Helium 6.0 </t>
  </si>
  <si>
    <t>N2 5.0 + 125ppm SO2, 125ppm NO, 5020ppm CO</t>
  </si>
  <si>
    <t>Rozklad nabídkové jednotkové ceny
pouze cena plynu
Kč bez DPH</t>
  </si>
  <si>
    <t>součet sl.6+sl.7</t>
  </si>
  <si>
    <t>vlastní zadavatel</t>
  </si>
  <si>
    <r>
      <rPr>
        <b/>
        <sz val="10"/>
        <rFont val="Arial"/>
        <family val="2"/>
      </rPr>
      <t xml:space="preserve">Soutěžní cena nájmu obalů </t>
    </r>
    <r>
      <rPr>
        <sz val="10"/>
        <rFont val="Arial"/>
        <family val="2"/>
      </rPr>
      <t xml:space="preserve">pro soutěžní objem plynů
za 48 měsíců
Kč bez DPH
</t>
    </r>
    <r>
      <rPr>
        <i/>
        <sz val="10"/>
        <rFont val="Arial"/>
        <family val="2"/>
      </rPr>
      <t>(při průměrném počtu obalů v pronájmu cca 226 ks)</t>
    </r>
  </si>
  <si>
    <t>PRM N2 + NO 11000 nmol/mol</t>
  </si>
  <si>
    <t>F5</t>
  </si>
  <si>
    <t>PRM N2 + 30 prekurzorů ozónu včetně BTm+p,oX 10,00 nmol/mol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</si>
</sst>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[$Kč-405]"/>
    <numFmt numFmtId="174" formatCode="_-* #,##0.0\ _K_č_-;\-* #,##0.0\ _K_č_-;_-* &quot;-&quot;??\ _K_č_-;_-@_-"/>
    <numFmt numFmtId="175" formatCode="_-* #,##0\ _K_č_-;\-* #,##0\ _K_č_-;_-* &quot;-&quot;??\ _K_č_-;_-@_-"/>
    <numFmt numFmtId="176" formatCode="#,##0.0\ [$Kč-405]"/>
    <numFmt numFmtId="177" formatCode="#,##0.00\ [$Kč-405]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1" fillId="32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1" fillId="32" borderId="23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3" fillId="0" borderId="25" xfId="0" applyFont="1" applyFill="1" applyBorder="1" applyAlignment="1">
      <alignment wrapText="1"/>
    </xf>
    <xf numFmtId="0" fontId="2" fillId="32" borderId="25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/>
    </xf>
    <xf numFmtId="0" fontId="1" fillId="32" borderId="27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32" borderId="28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34" borderId="22" xfId="0" applyFont="1" applyFill="1" applyBorder="1" applyAlignment="1">
      <alignment wrapText="1"/>
    </xf>
    <xf numFmtId="4" fontId="0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right" vertical="center" wrapText="1"/>
    </xf>
    <xf numFmtId="0" fontId="48" fillId="0" borderId="25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tabSelected="1" zoomScalePageLayoutView="0" workbookViewId="0" topLeftCell="A1">
      <selection activeCell="G78" sqref="G78"/>
    </sheetView>
  </sheetViews>
  <sheetFormatPr defaultColWidth="9.140625" defaultRowHeight="12.75"/>
  <cols>
    <col min="1" max="1" width="1.421875" style="0" customWidth="1"/>
    <col min="2" max="2" width="7.57421875" style="0" customWidth="1"/>
    <col min="3" max="3" width="47.00390625" style="0" bestFit="1" customWidth="1"/>
    <col min="5" max="5" width="8.28125" style="0" customWidth="1"/>
    <col min="6" max="6" width="10.8515625" style="0" customWidth="1"/>
    <col min="7" max="9" width="15.00390625" style="0" bestFit="1" customWidth="1"/>
    <col min="10" max="10" width="13.57421875" style="0" bestFit="1" customWidth="1"/>
  </cols>
  <sheetData>
    <row r="1" ht="18">
      <c r="C1" s="45" t="s">
        <v>48</v>
      </c>
    </row>
    <row r="3" ht="12.75">
      <c r="C3" s="3" t="s">
        <v>42</v>
      </c>
    </row>
    <row r="4" ht="12.75">
      <c r="C4" s="3"/>
    </row>
    <row r="5" spans="2:10" ht="13.5" thickBot="1">
      <c r="B5" s="43"/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43">
        <v>6</v>
      </c>
      <c r="I5" s="43">
        <v>7</v>
      </c>
      <c r="J5" s="43">
        <v>8</v>
      </c>
    </row>
    <row r="6" spans="2:10" ht="140.25">
      <c r="B6" s="44"/>
      <c r="C6" s="11" t="s">
        <v>29</v>
      </c>
      <c r="D6" s="38" t="s">
        <v>31</v>
      </c>
      <c r="E6" s="15" t="s">
        <v>47</v>
      </c>
      <c r="F6" s="16" t="s">
        <v>49</v>
      </c>
      <c r="G6" s="24" t="s">
        <v>46</v>
      </c>
      <c r="H6" s="25" t="s">
        <v>52</v>
      </c>
      <c r="I6" s="25" t="s">
        <v>30</v>
      </c>
      <c r="J6" s="26" t="s">
        <v>45</v>
      </c>
    </row>
    <row r="7" spans="2:10" ht="13.5" thickBot="1">
      <c r="B7" s="6"/>
      <c r="C7" s="14"/>
      <c r="D7" s="39"/>
      <c r="E7" s="17"/>
      <c r="F7" s="18"/>
      <c r="G7" s="55" t="s">
        <v>53</v>
      </c>
      <c r="H7" s="27"/>
      <c r="I7" s="27"/>
      <c r="J7" s="56" t="s">
        <v>39</v>
      </c>
    </row>
    <row r="8" spans="7:10" ht="3" customHeight="1" thickBot="1">
      <c r="G8" s="5"/>
      <c r="J8" s="5"/>
    </row>
    <row r="9" spans="2:10" ht="13.5" thickBot="1">
      <c r="B9">
        <v>1</v>
      </c>
      <c r="C9" s="20" t="s">
        <v>4</v>
      </c>
      <c r="D9" s="47" t="s">
        <v>5</v>
      </c>
      <c r="E9" s="29">
        <v>40</v>
      </c>
      <c r="F9" s="57">
        <v>6016.2</v>
      </c>
      <c r="G9" s="30" t="e">
        <f>H9+I9</f>
        <v>#VALUE!</v>
      </c>
      <c r="H9" s="30" t="s">
        <v>33</v>
      </c>
      <c r="I9" s="30" t="s">
        <v>33</v>
      </c>
      <c r="J9" s="31" t="e">
        <f>F9*G9</f>
        <v>#VALUE!</v>
      </c>
    </row>
    <row r="10" spans="2:10" ht="13.5" thickBot="1">
      <c r="B10">
        <v>2</v>
      </c>
      <c r="C10" s="21" t="s">
        <v>6</v>
      </c>
      <c r="D10" s="46" t="s">
        <v>1</v>
      </c>
      <c r="E10" s="29">
        <v>16</v>
      </c>
      <c r="F10" s="48">
        <v>20</v>
      </c>
      <c r="G10" s="30" t="e">
        <f aca="true" t="shared" si="0" ref="G10:G36">H10+I10</f>
        <v>#VALUE!</v>
      </c>
      <c r="H10" s="30" t="s">
        <v>33</v>
      </c>
      <c r="I10" s="30" t="s">
        <v>33</v>
      </c>
      <c r="J10" s="31" t="e">
        <f aca="true" t="shared" si="1" ref="J10:J36">F10*G10</f>
        <v>#VALUE!</v>
      </c>
    </row>
    <row r="11" spans="2:10" ht="13.5" thickBot="1">
      <c r="B11">
        <v>3</v>
      </c>
      <c r="C11" s="21" t="s">
        <v>7</v>
      </c>
      <c r="D11" s="46" t="s">
        <v>0</v>
      </c>
      <c r="E11" s="29">
        <v>12</v>
      </c>
      <c r="F11" s="48">
        <v>18</v>
      </c>
      <c r="G11" s="30" t="e">
        <f t="shared" si="0"/>
        <v>#VALUE!</v>
      </c>
      <c r="H11" s="30" t="s">
        <v>33</v>
      </c>
      <c r="I11" s="30" t="s">
        <v>33</v>
      </c>
      <c r="J11" s="31" t="e">
        <f t="shared" si="1"/>
        <v>#VALUE!</v>
      </c>
    </row>
    <row r="12" spans="2:10" ht="13.5" thickBot="1">
      <c r="B12">
        <v>4</v>
      </c>
      <c r="C12" s="21" t="s">
        <v>7</v>
      </c>
      <c r="D12" s="46" t="s">
        <v>1</v>
      </c>
      <c r="E12" s="29">
        <v>40</v>
      </c>
      <c r="F12" s="48">
        <v>400</v>
      </c>
      <c r="G12" s="30" t="e">
        <f t="shared" si="0"/>
        <v>#VALUE!</v>
      </c>
      <c r="H12" s="30" t="s">
        <v>33</v>
      </c>
      <c r="I12" s="30" t="s">
        <v>33</v>
      </c>
      <c r="J12" s="31" t="e">
        <f t="shared" si="1"/>
        <v>#VALUE!</v>
      </c>
    </row>
    <row r="13" spans="2:10" ht="13.5" thickBot="1">
      <c r="B13">
        <v>5</v>
      </c>
      <c r="C13" s="21" t="s">
        <v>11</v>
      </c>
      <c r="D13" s="46" t="s">
        <v>1</v>
      </c>
      <c r="E13" s="29">
        <v>72</v>
      </c>
      <c r="F13" s="48">
        <v>720</v>
      </c>
      <c r="G13" s="30" t="e">
        <f t="shared" si="0"/>
        <v>#VALUE!</v>
      </c>
      <c r="H13" s="30" t="s">
        <v>33</v>
      </c>
      <c r="I13" s="30" t="s">
        <v>33</v>
      </c>
      <c r="J13" s="31" t="e">
        <f t="shared" si="1"/>
        <v>#VALUE!</v>
      </c>
    </row>
    <row r="14" spans="2:10" ht="13.5" thickBot="1">
      <c r="B14">
        <v>6</v>
      </c>
      <c r="C14" s="21" t="s">
        <v>12</v>
      </c>
      <c r="D14" s="46" t="s">
        <v>0</v>
      </c>
      <c r="E14" s="29">
        <v>20</v>
      </c>
      <c r="F14" s="48">
        <v>30</v>
      </c>
      <c r="G14" s="30" t="e">
        <f t="shared" si="0"/>
        <v>#VALUE!</v>
      </c>
      <c r="H14" s="30" t="s">
        <v>33</v>
      </c>
      <c r="I14" s="30" t="s">
        <v>33</v>
      </c>
      <c r="J14" s="31" t="e">
        <f t="shared" si="1"/>
        <v>#VALUE!</v>
      </c>
    </row>
    <row r="15" spans="2:10" ht="13.5" thickBot="1">
      <c r="B15">
        <v>7</v>
      </c>
      <c r="C15" s="21" t="s">
        <v>13</v>
      </c>
      <c r="D15" s="46" t="s">
        <v>1</v>
      </c>
      <c r="E15" s="29">
        <v>120</v>
      </c>
      <c r="F15" s="48">
        <v>1200</v>
      </c>
      <c r="G15" s="30" t="e">
        <f t="shared" si="0"/>
        <v>#VALUE!</v>
      </c>
      <c r="H15" s="30" t="s">
        <v>33</v>
      </c>
      <c r="I15" s="30" t="s">
        <v>33</v>
      </c>
      <c r="J15" s="31" t="e">
        <f t="shared" si="1"/>
        <v>#VALUE!</v>
      </c>
    </row>
    <row r="16" spans="2:10" ht="13.5" thickBot="1">
      <c r="B16">
        <v>8</v>
      </c>
      <c r="C16" s="21" t="s">
        <v>50</v>
      </c>
      <c r="D16" s="46" t="s">
        <v>1</v>
      </c>
      <c r="E16" s="29">
        <v>44</v>
      </c>
      <c r="F16" s="48">
        <v>440</v>
      </c>
      <c r="G16" s="30" t="e">
        <f t="shared" si="0"/>
        <v>#VALUE!</v>
      </c>
      <c r="H16" s="30" t="s">
        <v>33</v>
      </c>
      <c r="I16" s="30" t="s">
        <v>33</v>
      </c>
      <c r="J16" s="31" t="e">
        <f t="shared" si="1"/>
        <v>#VALUE!</v>
      </c>
    </row>
    <row r="17" spans="2:10" ht="13.5" thickBot="1">
      <c r="B17">
        <v>9</v>
      </c>
      <c r="C17" s="21" t="s">
        <v>16</v>
      </c>
      <c r="D17" s="46" t="s">
        <v>1</v>
      </c>
      <c r="E17" s="29">
        <v>20</v>
      </c>
      <c r="F17" s="48">
        <v>200</v>
      </c>
      <c r="G17" s="30" t="e">
        <f t="shared" si="0"/>
        <v>#VALUE!</v>
      </c>
      <c r="H17" s="30" t="s">
        <v>33</v>
      </c>
      <c r="I17" s="30" t="s">
        <v>33</v>
      </c>
      <c r="J17" s="31" t="e">
        <f t="shared" si="1"/>
        <v>#VALUE!</v>
      </c>
    </row>
    <row r="18" spans="2:10" ht="13.5" thickBot="1">
      <c r="B18">
        <v>10</v>
      </c>
      <c r="C18" s="21" t="s">
        <v>17</v>
      </c>
      <c r="D18" s="46" t="s">
        <v>1</v>
      </c>
      <c r="E18" s="29">
        <v>16</v>
      </c>
      <c r="F18" s="48">
        <v>160</v>
      </c>
      <c r="G18" s="30" t="e">
        <f t="shared" si="0"/>
        <v>#VALUE!</v>
      </c>
      <c r="H18" s="30" t="s">
        <v>33</v>
      </c>
      <c r="I18" s="30" t="s">
        <v>33</v>
      </c>
      <c r="J18" s="31" t="e">
        <f t="shared" si="1"/>
        <v>#VALUE!</v>
      </c>
    </row>
    <row r="19" spans="2:10" ht="13.5" thickBot="1">
      <c r="B19">
        <v>11</v>
      </c>
      <c r="C19" s="21" t="s">
        <v>20</v>
      </c>
      <c r="D19" s="46" t="s">
        <v>21</v>
      </c>
      <c r="E19" s="29">
        <v>48</v>
      </c>
      <c r="F19" s="48">
        <v>5306.88</v>
      </c>
      <c r="G19" s="30" t="e">
        <f t="shared" si="0"/>
        <v>#VALUE!</v>
      </c>
      <c r="H19" s="30" t="s">
        <v>33</v>
      </c>
      <c r="I19" s="30" t="s">
        <v>33</v>
      </c>
      <c r="J19" s="31" t="e">
        <f t="shared" si="1"/>
        <v>#VALUE!</v>
      </c>
    </row>
    <row r="20" spans="2:10" ht="13.5" thickBot="1">
      <c r="B20">
        <v>12</v>
      </c>
      <c r="C20" s="21" t="s">
        <v>8</v>
      </c>
      <c r="D20" s="46" t="s">
        <v>0</v>
      </c>
      <c r="E20" s="29">
        <v>1</v>
      </c>
      <c r="F20" s="48">
        <v>1.5</v>
      </c>
      <c r="G20" s="30" t="e">
        <f t="shared" si="0"/>
        <v>#VALUE!</v>
      </c>
      <c r="H20" s="30" t="s">
        <v>33</v>
      </c>
      <c r="I20" s="30" t="s">
        <v>33</v>
      </c>
      <c r="J20" s="31" t="e">
        <f t="shared" si="1"/>
        <v>#VALUE!</v>
      </c>
    </row>
    <row r="21" spans="2:10" ht="13.5" thickBot="1">
      <c r="B21">
        <v>13</v>
      </c>
      <c r="C21" s="21" t="s">
        <v>22</v>
      </c>
      <c r="D21" s="46" t="s">
        <v>0</v>
      </c>
      <c r="E21" s="29">
        <v>1</v>
      </c>
      <c r="F21" s="48">
        <v>1.5</v>
      </c>
      <c r="G21" s="30" t="e">
        <f t="shared" si="0"/>
        <v>#VALUE!</v>
      </c>
      <c r="H21" s="30" t="s">
        <v>33</v>
      </c>
      <c r="I21" s="30" t="s">
        <v>33</v>
      </c>
      <c r="J21" s="31" t="e">
        <f t="shared" si="1"/>
        <v>#VALUE!</v>
      </c>
    </row>
    <row r="22" spans="2:10" ht="13.5" thickBot="1">
      <c r="B22">
        <v>14</v>
      </c>
      <c r="C22" s="21" t="s">
        <v>23</v>
      </c>
      <c r="D22" s="46" t="s">
        <v>3</v>
      </c>
      <c r="E22" s="29">
        <v>1</v>
      </c>
      <c r="F22" s="48">
        <v>0.15</v>
      </c>
      <c r="G22" s="30" t="e">
        <f t="shared" si="0"/>
        <v>#VALUE!</v>
      </c>
      <c r="H22" s="30" t="s">
        <v>33</v>
      </c>
      <c r="I22" s="30" t="s">
        <v>33</v>
      </c>
      <c r="J22" s="31" t="e">
        <f t="shared" si="1"/>
        <v>#VALUE!</v>
      </c>
    </row>
    <row r="23" spans="2:10" ht="13.5" thickBot="1">
      <c r="B23">
        <v>15</v>
      </c>
      <c r="C23" s="22" t="s">
        <v>10</v>
      </c>
      <c r="D23" s="46" t="s">
        <v>0</v>
      </c>
      <c r="E23" s="29">
        <v>1</v>
      </c>
      <c r="F23" s="48">
        <v>1.5</v>
      </c>
      <c r="G23" s="30" t="e">
        <f t="shared" si="0"/>
        <v>#VALUE!</v>
      </c>
      <c r="H23" s="30" t="s">
        <v>33</v>
      </c>
      <c r="I23" s="30" t="s">
        <v>33</v>
      </c>
      <c r="J23" s="31" t="e">
        <f t="shared" si="1"/>
        <v>#VALUE!</v>
      </c>
    </row>
    <row r="24" spans="2:10" ht="13.5" thickBot="1">
      <c r="B24">
        <v>16</v>
      </c>
      <c r="C24" s="21" t="s">
        <v>9</v>
      </c>
      <c r="D24" s="46" t="s">
        <v>0</v>
      </c>
      <c r="E24" s="29">
        <v>120</v>
      </c>
      <c r="F24" s="48">
        <v>180</v>
      </c>
      <c r="G24" s="30" t="e">
        <f t="shared" si="0"/>
        <v>#VALUE!</v>
      </c>
      <c r="H24" s="30" t="s">
        <v>33</v>
      </c>
      <c r="I24" s="30" t="s">
        <v>33</v>
      </c>
      <c r="J24" s="31" t="e">
        <f t="shared" si="1"/>
        <v>#VALUE!</v>
      </c>
    </row>
    <row r="25" spans="2:10" ht="13.5" thickBot="1">
      <c r="B25">
        <v>17</v>
      </c>
      <c r="C25" s="21" t="s">
        <v>14</v>
      </c>
      <c r="D25" s="46" t="s">
        <v>0</v>
      </c>
      <c r="E25" s="29">
        <v>10</v>
      </c>
      <c r="F25" s="48">
        <v>15</v>
      </c>
      <c r="G25" s="30" t="e">
        <f t="shared" si="0"/>
        <v>#VALUE!</v>
      </c>
      <c r="H25" s="30" t="s">
        <v>33</v>
      </c>
      <c r="I25" s="30" t="s">
        <v>33</v>
      </c>
      <c r="J25" s="31" t="e">
        <f t="shared" si="1"/>
        <v>#VALUE!</v>
      </c>
    </row>
    <row r="26" spans="2:10" ht="13.5" thickBot="1">
      <c r="B26">
        <v>18</v>
      </c>
      <c r="C26" s="21" t="s">
        <v>27</v>
      </c>
      <c r="D26" s="46" t="s">
        <v>0</v>
      </c>
      <c r="E26" s="29">
        <v>1</v>
      </c>
      <c r="F26" s="48">
        <v>1.5</v>
      </c>
      <c r="G26" s="30" t="e">
        <f t="shared" si="0"/>
        <v>#VALUE!</v>
      </c>
      <c r="H26" s="30" t="s">
        <v>33</v>
      </c>
      <c r="I26" s="30" t="s">
        <v>33</v>
      </c>
      <c r="J26" s="31" t="e">
        <f t="shared" si="1"/>
        <v>#VALUE!</v>
      </c>
    </row>
    <row r="27" spans="2:10" ht="13.5" thickBot="1">
      <c r="B27">
        <v>19</v>
      </c>
      <c r="C27" s="21" t="s">
        <v>15</v>
      </c>
      <c r="D27" s="46" t="s">
        <v>0</v>
      </c>
      <c r="E27" s="29">
        <v>1</v>
      </c>
      <c r="F27" s="48">
        <v>1.5</v>
      </c>
      <c r="G27" s="30" t="e">
        <f t="shared" si="0"/>
        <v>#VALUE!</v>
      </c>
      <c r="H27" s="30" t="s">
        <v>33</v>
      </c>
      <c r="I27" s="30" t="s">
        <v>33</v>
      </c>
      <c r="J27" s="31" t="e">
        <f t="shared" si="1"/>
        <v>#VALUE!</v>
      </c>
    </row>
    <row r="28" spans="2:10" ht="13.5" thickBot="1">
      <c r="B28">
        <v>20</v>
      </c>
      <c r="C28" s="21" t="s">
        <v>24</v>
      </c>
      <c r="D28" s="46" t="s">
        <v>0</v>
      </c>
      <c r="E28" s="29">
        <v>1</v>
      </c>
      <c r="F28" s="48">
        <v>1.5</v>
      </c>
      <c r="G28" s="30" t="e">
        <f t="shared" si="0"/>
        <v>#VALUE!</v>
      </c>
      <c r="H28" s="30" t="s">
        <v>33</v>
      </c>
      <c r="I28" s="30" t="s">
        <v>33</v>
      </c>
      <c r="J28" s="31" t="e">
        <f t="shared" si="1"/>
        <v>#VALUE!</v>
      </c>
    </row>
    <row r="29" spans="2:10" ht="13.5" thickBot="1">
      <c r="B29">
        <v>21</v>
      </c>
      <c r="C29" s="21" t="s">
        <v>51</v>
      </c>
      <c r="D29" s="46" t="s">
        <v>2</v>
      </c>
      <c r="E29" s="29">
        <v>10</v>
      </c>
      <c r="F29" s="48">
        <v>3</v>
      </c>
      <c r="G29" s="30" t="e">
        <f t="shared" si="0"/>
        <v>#VALUE!</v>
      </c>
      <c r="H29" s="30" t="s">
        <v>33</v>
      </c>
      <c r="I29" s="30" t="s">
        <v>33</v>
      </c>
      <c r="J29" s="31" t="e">
        <f t="shared" si="1"/>
        <v>#VALUE!</v>
      </c>
    </row>
    <row r="30" spans="2:10" ht="13.5" thickBot="1">
      <c r="B30" s="5">
        <v>22</v>
      </c>
      <c r="C30" s="21" t="s">
        <v>28</v>
      </c>
      <c r="D30" s="46" t="s">
        <v>0</v>
      </c>
      <c r="E30" s="30">
        <v>10</v>
      </c>
      <c r="F30" s="76">
        <v>15</v>
      </c>
      <c r="G30" s="30" t="e">
        <f t="shared" si="0"/>
        <v>#VALUE!</v>
      </c>
      <c r="H30" s="30" t="s">
        <v>33</v>
      </c>
      <c r="I30" s="30" t="s">
        <v>33</v>
      </c>
      <c r="J30" s="31" t="e">
        <f t="shared" si="1"/>
        <v>#VALUE!</v>
      </c>
    </row>
    <row r="31" spans="2:10" ht="13.5" thickBot="1">
      <c r="B31" s="5">
        <v>23</v>
      </c>
      <c r="C31" s="21" t="s">
        <v>18</v>
      </c>
      <c r="D31" s="46" t="s">
        <v>0</v>
      </c>
      <c r="E31" s="30">
        <v>4</v>
      </c>
      <c r="F31" s="76">
        <v>6</v>
      </c>
      <c r="G31" s="30" t="e">
        <f t="shared" si="0"/>
        <v>#VALUE!</v>
      </c>
      <c r="H31" s="30" t="s">
        <v>33</v>
      </c>
      <c r="I31" s="30" t="s">
        <v>33</v>
      </c>
      <c r="J31" s="31" t="e">
        <f t="shared" si="1"/>
        <v>#VALUE!</v>
      </c>
    </row>
    <row r="32" spans="2:10" ht="13.5" thickBot="1">
      <c r="B32" s="5">
        <v>24</v>
      </c>
      <c r="C32" s="21" t="s">
        <v>19</v>
      </c>
      <c r="D32" s="46" t="s">
        <v>0</v>
      </c>
      <c r="E32" s="30">
        <v>4</v>
      </c>
      <c r="F32" s="76">
        <v>6</v>
      </c>
      <c r="G32" s="30" t="e">
        <f t="shared" si="0"/>
        <v>#VALUE!</v>
      </c>
      <c r="H32" s="30" t="s">
        <v>33</v>
      </c>
      <c r="I32" s="30" t="s">
        <v>33</v>
      </c>
      <c r="J32" s="31" t="e">
        <f t="shared" si="1"/>
        <v>#VALUE!</v>
      </c>
    </row>
    <row r="33" spans="2:10" ht="13.5" thickBot="1">
      <c r="B33">
        <v>25</v>
      </c>
      <c r="C33" s="21" t="s">
        <v>26</v>
      </c>
      <c r="D33" s="46" t="s">
        <v>0</v>
      </c>
      <c r="E33" s="29">
        <v>4</v>
      </c>
      <c r="F33" s="48">
        <v>6</v>
      </c>
      <c r="G33" s="30" t="e">
        <f t="shared" si="0"/>
        <v>#VALUE!</v>
      </c>
      <c r="H33" s="30" t="s">
        <v>33</v>
      </c>
      <c r="I33" s="30" t="s">
        <v>33</v>
      </c>
      <c r="J33" s="31" t="e">
        <f t="shared" si="1"/>
        <v>#VALUE!</v>
      </c>
    </row>
    <row r="34" spans="2:10" ht="13.5" thickBot="1">
      <c r="B34">
        <v>26</v>
      </c>
      <c r="C34" s="23" t="s">
        <v>25</v>
      </c>
      <c r="D34" s="49" t="s">
        <v>0</v>
      </c>
      <c r="E34" s="29">
        <v>4</v>
      </c>
      <c r="F34" s="48">
        <v>6</v>
      </c>
      <c r="G34" s="30" t="e">
        <f t="shared" si="0"/>
        <v>#VALUE!</v>
      </c>
      <c r="H34" s="30" t="s">
        <v>33</v>
      </c>
      <c r="I34" s="30" t="s">
        <v>33</v>
      </c>
      <c r="J34" s="31" t="e">
        <f t="shared" si="1"/>
        <v>#VALUE!</v>
      </c>
    </row>
    <row r="35" spans="2:10" ht="13.5" thickBot="1">
      <c r="B35">
        <v>27</v>
      </c>
      <c r="C35" s="70" t="s">
        <v>56</v>
      </c>
      <c r="D35" s="71" t="s">
        <v>57</v>
      </c>
      <c r="E35" s="72">
        <v>2</v>
      </c>
      <c r="F35" s="71">
        <v>1</v>
      </c>
      <c r="G35" s="30" t="e">
        <f t="shared" si="0"/>
        <v>#VALUE!</v>
      </c>
      <c r="H35" s="30" t="s">
        <v>33</v>
      </c>
      <c r="I35" s="30" t="s">
        <v>33</v>
      </c>
      <c r="J35" s="31" t="e">
        <f t="shared" si="1"/>
        <v>#VALUE!</v>
      </c>
    </row>
    <row r="36" spans="2:10" ht="26.25" thickBot="1">
      <c r="B36">
        <v>28</v>
      </c>
      <c r="C36" s="73" t="s">
        <v>58</v>
      </c>
      <c r="D36" s="74" t="s">
        <v>0</v>
      </c>
      <c r="E36" s="75">
        <v>2</v>
      </c>
      <c r="F36" s="74">
        <v>2</v>
      </c>
      <c r="G36" s="30" t="e">
        <f t="shared" si="0"/>
        <v>#VALUE!</v>
      </c>
      <c r="H36" s="30" t="s">
        <v>33</v>
      </c>
      <c r="I36" s="30" t="s">
        <v>33</v>
      </c>
      <c r="J36" s="31" t="e">
        <f t="shared" si="1"/>
        <v>#VALUE!</v>
      </c>
    </row>
    <row r="40" spans="1:10" ht="13.5" thickBot="1">
      <c r="A40" s="8"/>
      <c r="C40" s="43">
        <v>1</v>
      </c>
      <c r="D40" s="43">
        <v>3</v>
      </c>
      <c r="E40" s="43">
        <v>4</v>
      </c>
      <c r="F40" s="43">
        <v>5</v>
      </c>
      <c r="G40" s="43">
        <v>9</v>
      </c>
      <c r="H40" s="43">
        <v>10</v>
      </c>
      <c r="I40" s="43">
        <v>11</v>
      </c>
      <c r="J40" s="43">
        <v>12</v>
      </c>
    </row>
    <row r="41" spans="2:10" ht="153.75" thickBot="1">
      <c r="B41" s="44"/>
      <c r="C41" s="11" t="s">
        <v>29</v>
      </c>
      <c r="D41" s="38" t="s">
        <v>31</v>
      </c>
      <c r="E41" s="50" t="s">
        <v>40</v>
      </c>
      <c r="F41" s="33" t="s">
        <v>49</v>
      </c>
      <c r="G41" s="33" t="s">
        <v>34</v>
      </c>
      <c r="H41" s="33" t="s">
        <v>35</v>
      </c>
      <c r="I41" s="33" t="s">
        <v>36</v>
      </c>
      <c r="J41" s="42" t="s">
        <v>55</v>
      </c>
    </row>
    <row r="42" spans="2:10" ht="13.5" thickBot="1">
      <c r="B42" s="6"/>
      <c r="C42" s="14"/>
      <c r="D42" s="39"/>
      <c r="E42" s="51"/>
      <c r="F42" s="36"/>
      <c r="G42" s="40"/>
      <c r="H42" s="41"/>
      <c r="I42" s="40"/>
      <c r="J42" s="28"/>
    </row>
    <row r="43" ht="3.75" customHeight="1" thickBot="1">
      <c r="J43" s="5"/>
    </row>
    <row r="44" spans="2:10" ht="13.5" thickBot="1">
      <c r="B44">
        <v>1</v>
      </c>
      <c r="C44" s="20" t="s">
        <v>4</v>
      </c>
      <c r="D44" s="47" t="s">
        <v>5</v>
      </c>
      <c r="E44" s="29">
        <v>40</v>
      </c>
      <c r="F44" s="57">
        <v>6016.2</v>
      </c>
      <c r="G44" s="29" t="s">
        <v>32</v>
      </c>
      <c r="H44" s="30" t="s">
        <v>33</v>
      </c>
      <c r="I44" s="30" t="s">
        <v>33</v>
      </c>
      <c r="J44" s="31" t="e">
        <f>E44*H44</f>
        <v>#VALUE!</v>
      </c>
    </row>
    <row r="45" spans="2:10" ht="13.5" thickBot="1">
      <c r="B45">
        <v>2</v>
      </c>
      <c r="C45" s="21" t="s">
        <v>6</v>
      </c>
      <c r="D45" s="46" t="s">
        <v>1</v>
      </c>
      <c r="E45" s="29">
        <v>16</v>
      </c>
      <c r="F45" s="48">
        <v>20</v>
      </c>
      <c r="G45" s="30" t="s">
        <v>33</v>
      </c>
      <c r="H45" s="29" t="s">
        <v>32</v>
      </c>
      <c r="I45" s="30" t="s">
        <v>32</v>
      </c>
      <c r="J45" s="31" t="e">
        <f>226*365*G45</f>
        <v>#VALUE!</v>
      </c>
    </row>
    <row r="46" spans="2:10" ht="13.5" thickBot="1">
      <c r="B46">
        <v>3</v>
      </c>
      <c r="C46" s="21" t="s">
        <v>7</v>
      </c>
      <c r="D46" s="46" t="s">
        <v>0</v>
      </c>
      <c r="E46" s="29">
        <v>12</v>
      </c>
      <c r="F46" s="48">
        <v>18</v>
      </c>
      <c r="G46" s="30" t="s">
        <v>33</v>
      </c>
      <c r="H46" s="29" t="s">
        <v>32</v>
      </c>
      <c r="I46" s="30" t="s">
        <v>32</v>
      </c>
      <c r="J46" s="31" t="e">
        <f aca="true" t="shared" si="2" ref="J46:J53">226*365*G46</f>
        <v>#VALUE!</v>
      </c>
    </row>
    <row r="47" spans="2:10" ht="13.5" thickBot="1">
      <c r="B47">
        <v>4</v>
      </c>
      <c r="C47" s="21" t="s">
        <v>7</v>
      </c>
      <c r="D47" s="46" t="s">
        <v>1</v>
      </c>
      <c r="E47" s="29">
        <v>40</v>
      </c>
      <c r="F47" s="48">
        <v>400</v>
      </c>
      <c r="G47" s="30" t="s">
        <v>33</v>
      </c>
      <c r="H47" s="29" t="s">
        <v>32</v>
      </c>
      <c r="I47" s="30" t="s">
        <v>32</v>
      </c>
      <c r="J47" s="31" t="e">
        <f t="shared" si="2"/>
        <v>#VALUE!</v>
      </c>
    </row>
    <row r="48" spans="2:10" ht="13.5" thickBot="1">
      <c r="B48">
        <v>5</v>
      </c>
      <c r="C48" s="21" t="s">
        <v>11</v>
      </c>
      <c r="D48" s="46" t="s">
        <v>1</v>
      </c>
      <c r="E48" s="29">
        <v>72</v>
      </c>
      <c r="F48" s="48">
        <v>720</v>
      </c>
      <c r="G48" s="30" t="s">
        <v>33</v>
      </c>
      <c r="H48" s="29" t="s">
        <v>32</v>
      </c>
      <c r="I48" s="30" t="s">
        <v>32</v>
      </c>
      <c r="J48" s="31" t="e">
        <f t="shared" si="2"/>
        <v>#VALUE!</v>
      </c>
    </row>
    <row r="49" spans="2:10" ht="13.5" thickBot="1">
      <c r="B49">
        <v>6</v>
      </c>
      <c r="C49" s="21" t="s">
        <v>12</v>
      </c>
      <c r="D49" s="46" t="s">
        <v>0</v>
      </c>
      <c r="E49" s="29">
        <v>20</v>
      </c>
      <c r="F49" s="48">
        <v>30</v>
      </c>
      <c r="G49" s="30" t="s">
        <v>33</v>
      </c>
      <c r="H49" s="29" t="s">
        <v>32</v>
      </c>
      <c r="I49" s="30" t="s">
        <v>32</v>
      </c>
      <c r="J49" s="31" t="e">
        <f t="shared" si="2"/>
        <v>#VALUE!</v>
      </c>
    </row>
    <row r="50" spans="2:10" ht="13.5" thickBot="1">
      <c r="B50">
        <v>7</v>
      </c>
      <c r="C50" s="21" t="s">
        <v>13</v>
      </c>
      <c r="D50" s="46" t="s">
        <v>1</v>
      </c>
      <c r="E50" s="29">
        <v>120</v>
      </c>
      <c r="F50" s="48">
        <v>1200</v>
      </c>
      <c r="G50" s="30" t="s">
        <v>33</v>
      </c>
      <c r="H50" s="29" t="s">
        <v>32</v>
      </c>
      <c r="I50" s="30" t="s">
        <v>32</v>
      </c>
      <c r="J50" s="31" t="e">
        <f t="shared" si="2"/>
        <v>#VALUE!</v>
      </c>
    </row>
    <row r="51" spans="2:10" ht="13.5" thickBot="1">
      <c r="B51">
        <v>8</v>
      </c>
      <c r="C51" s="21" t="s">
        <v>50</v>
      </c>
      <c r="D51" s="46" t="s">
        <v>1</v>
      </c>
      <c r="E51" s="29">
        <v>44</v>
      </c>
      <c r="F51" s="48">
        <v>440</v>
      </c>
      <c r="G51" s="30" t="s">
        <v>33</v>
      </c>
      <c r="H51" s="29" t="s">
        <v>32</v>
      </c>
      <c r="I51" s="30" t="s">
        <v>32</v>
      </c>
      <c r="J51" s="31" t="e">
        <f t="shared" si="2"/>
        <v>#VALUE!</v>
      </c>
    </row>
    <row r="52" spans="2:10" ht="13.5" thickBot="1">
      <c r="B52">
        <v>9</v>
      </c>
      <c r="C52" s="21" t="s">
        <v>16</v>
      </c>
      <c r="D52" s="46" t="s">
        <v>1</v>
      </c>
      <c r="E52" s="29">
        <v>20</v>
      </c>
      <c r="F52" s="48">
        <v>200</v>
      </c>
      <c r="G52" s="30" t="s">
        <v>33</v>
      </c>
      <c r="H52" s="29" t="s">
        <v>32</v>
      </c>
      <c r="I52" s="30" t="s">
        <v>32</v>
      </c>
      <c r="J52" s="31" t="e">
        <f t="shared" si="2"/>
        <v>#VALUE!</v>
      </c>
    </row>
    <row r="53" spans="2:10" ht="13.5" thickBot="1">
      <c r="B53">
        <v>10</v>
      </c>
      <c r="C53" s="21" t="s">
        <v>17</v>
      </c>
      <c r="D53" s="46" t="s">
        <v>1</v>
      </c>
      <c r="E53" s="29">
        <v>16</v>
      </c>
      <c r="F53" s="48">
        <v>160</v>
      </c>
      <c r="G53" s="30" t="s">
        <v>33</v>
      </c>
      <c r="H53" s="29" t="s">
        <v>32</v>
      </c>
      <c r="I53" s="30" t="s">
        <v>32</v>
      </c>
      <c r="J53" s="31" t="e">
        <f t="shared" si="2"/>
        <v>#VALUE!</v>
      </c>
    </row>
    <row r="54" spans="2:10" ht="13.5" thickBot="1">
      <c r="B54">
        <v>11</v>
      </c>
      <c r="C54" s="21" t="s">
        <v>20</v>
      </c>
      <c r="D54" s="46" t="s">
        <v>21</v>
      </c>
      <c r="E54" s="29">
        <v>48</v>
      </c>
      <c r="F54" s="48">
        <v>5306.88</v>
      </c>
      <c r="G54" s="67" t="s">
        <v>54</v>
      </c>
      <c r="H54" s="68"/>
      <c r="I54" s="68"/>
      <c r="J54" s="69"/>
    </row>
    <row r="55" spans="2:10" ht="13.5" thickBot="1">
      <c r="B55">
        <v>12</v>
      </c>
      <c r="C55" s="21" t="s">
        <v>8</v>
      </c>
      <c r="D55" s="46" t="s">
        <v>0</v>
      </c>
      <c r="E55" s="29">
        <v>1</v>
      </c>
      <c r="F55" s="48">
        <v>1.5</v>
      </c>
      <c r="G55" s="30" t="s">
        <v>33</v>
      </c>
      <c r="H55" s="29" t="s">
        <v>32</v>
      </c>
      <c r="I55" s="30" t="s">
        <v>32</v>
      </c>
      <c r="J55" s="31" t="e">
        <f aca="true" t="shared" si="3" ref="J55:J71">226*365*G55</f>
        <v>#VALUE!</v>
      </c>
    </row>
    <row r="56" spans="2:10" ht="13.5" thickBot="1">
      <c r="B56">
        <v>13</v>
      </c>
      <c r="C56" s="21" t="s">
        <v>22</v>
      </c>
      <c r="D56" s="46" t="s">
        <v>0</v>
      </c>
      <c r="E56" s="29">
        <v>1</v>
      </c>
      <c r="F56" s="48">
        <v>1.5</v>
      </c>
      <c r="G56" s="30" t="s">
        <v>33</v>
      </c>
      <c r="H56" s="29" t="s">
        <v>32</v>
      </c>
      <c r="I56" s="30" t="s">
        <v>32</v>
      </c>
      <c r="J56" s="31" t="e">
        <f t="shared" si="3"/>
        <v>#VALUE!</v>
      </c>
    </row>
    <row r="57" spans="2:10" ht="13.5" thickBot="1">
      <c r="B57">
        <v>14</v>
      </c>
      <c r="C57" s="21" t="s">
        <v>23</v>
      </c>
      <c r="D57" s="46" t="s">
        <v>3</v>
      </c>
      <c r="E57" s="29">
        <v>1</v>
      </c>
      <c r="F57" s="48">
        <v>0.15</v>
      </c>
      <c r="G57" s="30" t="s">
        <v>33</v>
      </c>
      <c r="H57" s="29" t="s">
        <v>32</v>
      </c>
      <c r="I57" s="30" t="s">
        <v>32</v>
      </c>
      <c r="J57" s="31" t="e">
        <f t="shared" si="3"/>
        <v>#VALUE!</v>
      </c>
    </row>
    <row r="58" spans="2:10" ht="13.5" thickBot="1">
      <c r="B58">
        <v>15</v>
      </c>
      <c r="C58" s="22" t="s">
        <v>10</v>
      </c>
      <c r="D58" s="46" t="s">
        <v>0</v>
      </c>
      <c r="E58" s="29">
        <v>1</v>
      </c>
      <c r="F58" s="48">
        <v>1.5</v>
      </c>
      <c r="G58" s="30" t="s">
        <v>33</v>
      </c>
      <c r="H58" s="29" t="s">
        <v>32</v>
      </c>
      <c r="I58" s="30" t="s">
        <v>32</v>
      </c>
      <c r="J58" s="31" t="e">
        <f t="shared" si="3"/>
        <v>#VALUE!</v>
      </c>
    </row>
    <row r="59" spans="2:10" ht="13.5" thickBot="1">
      <c r="B59">
        <v>16</v>
      </c>
      <c r="C59" s="21" t="s">
        <v>9</v>
      </c>
      <c r="D59" s="46" t="s">
        <v>0</v>
      </c>
      <c r="E59" s="29">
        <v>120</v>
      </c>
      <c r="F59" s="48">
        <v>180</v>
      </c>
      <c r="G59" s="30" t="s">
        <v>33</v>
      </c>
      <c r="H59" s="29" t="s">
        <v>32</v>
      </c>
      <c r="I59" s="30" t="s">
        <v>32</v>
      </c>
      <c r="J59" s="31" t="e">
        <f t="shared" si="3"/>
        <v>#VALUE!</v>
      </c>
    </row>
    <row r="60" spans="2:10" ht="13.5" thickBot="1">
      <c r="B60">
        <v>17</v>
      </c>
      <c r="C60" s="21" t="s">
        <v>14</v>
      </c>
      <c r="D60" s="46" t="s">
        <v>0</v>
      </c>
      <c r="E60" s="29">
        <v>10</v>
      </c>
      <c r="F60" s="48">
        <v>15</v>
      </c>
      <c r="G60" s="30" t="s">
        <v>33</v>
      </c>
      <c r="H60" s="29" t="s">
        <v>32</v>
      </c>
      <c r="I60" s="30" t="s">
        <v>32</v>
      </c>
      <c r="J60" s="31" t="e">
        <f t="shared" si="3"/>
        <v>#VALUE!</v>
      </c>
    </row>
    <row r="61" spans="2:10" ht="13.5" thickBot="1">
      <c r="B61">
        <v>18</v>
      </c>
      <c r="C61" s="21" t="s">
        <v>27</v>
      </c>
      <c r="D61" s="46" t="s">
        <v>0</v>
      </c>
      <c r="E61" s="29">
        <v>1</v>
      </c>
      <c r="F61" s="48">
        <v>1.5</v>
      </c>
      <c r="G61" s="30" t="s">
        <v>33</v>
      </c>
      <c r="H61" s="29" t="s">
        <v>32</v>
      </c>
      <c r="I61" s="30" t="s">
        <v>32</v>
      </c>
      <c r="J61" s="31" t="e">
        <f t="shared" si="3"/>
        <v>#VALUE!</v>
      </c>
    </row>
    <row r="62" spans="2:10" ht="13.5" thickBot="1">
      <c r="B62">
        <v>19</v>
      </c>
      <c r="C62" s="21" t="s">
        <v>15</v>
      </c>
      <c r="D62" s="46" t="s">
        <v>0</v>
      </c>
      <c r="E62" s="29">
        <v>1</v>
      </c>
      <c r="F62" s="48">
        <v>1.5</v>
      </c>
      <c r="G62" s="30" t="s">
        <v>33</v>
      </c>
      <c r="H62" s="29" t="s">
        <v>32</v>
      </c>
      <c r="I62" s="30" t="s">
        <v>32</v>
      </c>
      <c r="J62" s="31" t="e">
        <f t="shared" si="3"/>
        <v>#VALUE!</v>
      </c>
    </row>
    <row r="63" spans="2:10" ht="13.5" thickBot="1">
      <c r="B63">
        <v>20</v>
      </c>
      <c r="C63" s="21" t="s">
        <v>24</v>
      </c>
      <c r="D63" s="46" t="s">
        <v>0</v>
      </c>
      <c r="E63" s="29">
        <v>1</v>
      </c>
      <c r="F63" s="48">
        <v>1.5</v>
      </c>
      <c r="G63" s="30" t="s">
        <v>33</v>
      </c>
      <c r="H63" s="29" t="s">
        <v>32</v>
      </c>
      <c r="I63" s="30" t="s">
        <v>32</v>
      </c>
      <c r="J63" s="31" t="e">
        <f t="shared" si="3"/>
        <v>#VALUE!</v>
      </c>
    </row>
    <row r="64" spans="2:10" ht="13.5" thickBot="1">
      <c r="B64">
        <v>21</v>
      </c>
      <c r="C64" s="21" t="s">
        <v>51</v>
      </c>
      <c r="D64" s="46" t="s">
        <v>2</v>
      </c>
      <c r="E64" s="29">
        <v>10</v>
      </c>
      <c r="F64" s="48">
        <v>3</v>
      </c>
      <c r="G64" s="30" t="s">
        <v>33</v>
      </c>
      <c r="H64" s="29" t="s">
        <v>32</v>
      </c>
      <c r="I64" s="30" t="s">
        <v>32</v>
      </c>
      <c r="J64" s="31" t="e">
        <f t="shared" si="3"/>
        <v>#VALUE!</v>
      </c>
    </row>
    <row r="65" spans="2:10" ht="13.5" thickBot="1">
      <c r="B65" s="5">
        <v>22</v>
      </c>
      <c r="C65" s="21" t="s">
        <v>28</v>
      </c>
      <c r="D65" s="46" t="s">
        <v>0</v>
      </c>
      <c r="E65" s="30">
        <v>10</v>
      </c>
      <c r="F65" s="76">
        <v>15</v>
      </c>
      <c r="G65" s="30" t="s">
        <v>33</v>
      </c>
      <c r="H65" s="29" t="s">
        <v>32</v>
      </c>
      <c r="I65" s="30" t="s">
        <v>32</v>
      </c>
      <c r="J65" s="31" t="e">
        <f t="shared" si="3"/>
        <v>#VALUE!</v>
      </c>
    </row>
    <row r="66" spans="2:10" ht="13.5" thickBot="1">
      <c r="B66" s="5">
        <v>23</v>
      </c>
      <c r="C66" s="21" t="s">
        <v>18</v>
      </c>
      <c r="D66" s="46" t="s">
        <v>0</v>
      </c>
      <c r="E66" s="30">
        <v>4</v>
      </c>
      <c r="F66" s="76">
        <v>6</v>
      </c>
      <c r="G66" s="30" t="s">
        <v>33</v>
      </c>
      <c r="H66" s="29" t="s">
        <v>32</v>
      </c>
      <c r="I66" s="30" t="s">
        <v>32</v>
      </c>
      <c r="J66" s="31" t="e">
        <f t="shared" si="3"/>
        <v>#VALUE!</v>
      </c>
    </row>
    <row r="67" spans="2:10" ht="13.5" thickBot="1">
      <c r="B67" s="5">
        <v>24</v>
      </c>
      <c r="C67" s="21" t="s">
        <v>19</v>
      </c>
      <c r="D67" s="46" t="s">
        <v>0</v>
      </c>
      <c r="E67" s="30">
        <v>4</v>
      </c>
      <c r="F67" s="76">
        <v>6</v>
      </c>
      <c r="G67" s="30" t="s">
        <v>33</v>
      </c>
      <c r="H67" s="29" t="s">
        <v>32</v>
      </c>
      <c r="I67" s="30" t="s">
        <v>32</v>
      </c>
      <c r="J67" s="31" t="e">
        <f t="shared" si="3"/>
        <v>#VALUE!</v>
      </c>
    </row>
    <row r="68" spans="2:10" ht="13.5" thickBot="1">
      <c r="B68">
        <v>25</v>
      </c>
      <c r="C68" s="21" t="s">
        <v>26</v>
      </c>
      <c r="D68" s="46" t="s">
        <v>0</v>
      </c>
      <c r="E68" s="29">
        <v>4</v>
      </c>
      <c r="F68" s="48">
        <v>6</v>
      </c>
      <c r="G68" s="30" t="s">
        <v>33</v>
      </c>
      <c r="H68" s="29" t="s">
        <v>32</v>
      </c>
      <c r="I68" s="30" t="s">
        <v>32</v>
      </c>
      <c r="J68" s="31" t="e">
        <f t="shared" si="3"/>
        <v>#VALUE!</v>
      </c>
    </row>
    <row r="69" spans="2:10" ht="13.5" thickBot="1">
      <c r="B69">
        <v>26</v>
      </c>
      <c r="C69" s="23" t="s">
        <v>25</v>
      </c>
      <c r="D69" s="49" t="s">
        <v>0</v>
      </c>
      <c r="E69" s="29">
        <v>4</v>
      </c>
      <c r="F69" s="48">
        <v>6</v>
      </c>
      <c r="G69" s="30" t="s">
        <v>33</v>
      </c>
      <c r="H69" s="29" t="s">
        <v>32</v>
      </c>
      <c r="I69" s="30" t="s">
        <v>32</v>
      </c>
      <c r="J69" s="31" t="e">
        <f t="shared" si="3"/>
        <v>#VALUE!</v>
      </c>
    </row>
    <row r="70" spans="2:10" ht="13.5" thickBot="1">
      <c r="B70">
        <v>27</v>
      </c>
      <c r="C70" s="70" t="s">
        <v>56</v>
      </c>
      <c r="D70" s="71" t="s">
        <v>57</v>
      </c>
      <c r="E70" s="72">
        <v>2</v>
      </c>
      <c r="F70" s="71">
        <v>1</v>
      </c>
      <c r="G70" s="30" t="s">
        <v>33</v>
      </c>
      <c r="H70" s="29" t="s">
        <v>32</v>
      </c>
      <c r="I70" s="30" t="s">
        <v>32</v>
      </c>
      <c r="J70" s="31" t="e">
        <f t="shared" si="3"/>
        <v>#VALUE!</v>
      </c>
    </row>
    <row r="71" spans="2:10" ht="26.25" thickBot="1">
      <c r="B71">
        <v>28</v>
      </c>
      <c r="C71" s="73" t="s">
        <v>58</v>
      </c>
      <c r="D71" s="74" t="s">
        <v>0</v>
      </c>
      <c r="E71" s="75">
        <v>2</v>
      </c>
      <c r="F71" s="74">
        <v>2</v>
      </c>
      <c r="G71" s="30" t="s">
        <v>33</v>
      </c>
      <c r="H71" s="29" t="s">
        <v>32</v>
      </c>
      <c r="I71" s="30" t="s">
        <v>32</v>
      </c>
      <c r="J71" s="31" t="e">
        <f t="shared" si="3"/>
        <v>#VALUE!</v>
      </c>
    </row>
    <row r="74" ht="13.5" thickBot="1"/>
    <row r="75" spans="2:7" ht="141" thickBot="1">
      <c r="B75" s="44"/>
      <c r="C75" s="11" t="s">
        <v>29</v>
      </c>
      <c r="D75" s="38" t="s">
        <v>31</v>
      </c>
      <c r="E75" s="33" t="s">
        <v>37</v>
      </c>
      <c r="F75" s="33" t="s">
        <v>49</v>
      </c>
      <c r="G75" s="34" t="s">
        <v>44</v>
      </c>
    </row>
    <row r="76" spans="2:7" ht="13.5" thickBot="1">
      <c r="B76" s="6"/>
      <c r="C76" s="14"/>
      <c r="D76" s="39"/>
      <c r="E76" s="35"/>
      <c r="F76" s="36"/>
      <c r="G76" s="37" t="s">
        <v>41</v>
      </c>
    </row>
    <row r="77" ht="2.25" customHeight="1" thickBot="1">
      <c r="G77" s="2"/>
    </row>
    <row r="78" spans="2:7" ht="13.5" thickBot="1">
      <c r="B78">
        <v>1</v>
      </c>
      <c r="C78" s="20" t="s">
        <v>4</v>
      </c>
      <c r="D78" s="47" t="s">
        <v>5</v>
      </c>
      <c r="E78" s="29">
        <v>40</v>
      </c>
      <c r="F78" s="57">
        <v>6016.2</v>
      </c>
      <c r="G78" s="32" t="e">
        <f>J44+J9</f>
        <v>#VALUE!</v>
      </c>
    </row>
    <row r="79" spans="2:7" ht="13.5" thickBot="1">
      <c r="B79">
        <v>2</v>
      </c>
      <c r="C79" s="21" t="s">
        <v>6</v>
      </c>
      <c r="D79" s="46" t="s">
        <v>1</v>
      </c>
      <c r="E79" s="29">
        <v>16</v>
      </c>
      <c r="F79" s="48">
        <v>20</v>
      </c>
      <c r="G79" s="32" t="e">
        <f aca="true" t="shared" si="4" ref="G79:G105">J45+J10</f>
        <v>#VALUE!</v>
      </c>
    </row>
    <row r="80" spans="2:7" ht="13.5" thickBot="1">
      <c r="B80">
        <v>3</v>
      </c>
      <c r="C80" s="21" t="s">
        <v>7</v>
      </c>
      <c r="D80" s="46" t="s">
        <v>0</v>
      </c>
      <c r="E80" s="29">
        <v>12</v>
      </c>
      <c r="F80" s="48">
        <v>18</v>
      </c>
      <c r="G80" s="32" t="e">
        <f t="shared" si="4"/>
        <v>#VALUE!</v>
      </c>
    </row>
    <row r="81" spans="2:7" ht="13.5" thickBot="1">
      <c r="B81">
        <v>4</v>
      </c>
      <c r="C81" s="21" t="s">
        <v>7</v>
      </c>
      <c r="D81" s="46" t="s">
        <v>1</v>
      </c>
      <c r="E81" s="29">
        <v>40</v>
      </c>
      <c r="F81" s="48">
        <v>400</v>
      </c>
      <c r="G81" s="32" t="e">
        <f t="shared" si="4"/>
        <v>#VALUE!</v>
      </c>
    </row>
    <row r="82" spans="2:7" ht="13.5" thickBot="1">
      <c r="B82">
        <v>5</v>
      </c>
      <c r="C82" s="21" t="s">
        <v>11</v>
      </c>
      <c r="D82" s="46" t="s">
        <v>1</v>
      </c>
      <c r="E82" s="29">
        <v>72</v>
      </c>
      <c r="F82" s="48">
        <v>720</v>
      </c>
      <c r="G82" s="32" t="e">
        <f t="shared" si="4"/>
        <v>#VALUE!</v>
      </c>
    </row>
    <row r="83" spans="2:7" ht="13.5" thickBot="1">
      <c r="B83">
        <v>6</v>
      </c>
      <c r="C83" s="21" t="s">
        <v>12</v>
      </c>
      <c r="D83" s="46" t="s">
        <v>0</v>
      </c>
      <c r="E83" s="29">
        <v>20</v>
      </c>
      <c r="F83" s="48">
        <v>30</v>
      </c>
      <c r="G83" s="32" t="e">
        <f t="shared" si="4"/>
        <v>#VALUE!</v>
      </c>
    </row>
    <row r="84" spans="2:7" ht="13.5" thickBot="1">
      <c r="B84">
        <v>7</v>
      </c>
      <c r="C84" s="21" t="s">
        <v>13</v>
      </c>
      <c r="D84" s="46" t="s">
        <v>1</v>
      </c>
      <c r="E84" s="29">
        <v>120</v>
      </c>
      <c r="F84" s="48">
        <v>1200</v>
      </c>
      <c r="G84" s="32" t="e">
        <f t="shared" si="4"/>
        <v>#VALUE!</v>
      </c>
    </row>
    <row r="85" spans="2:7" ht="13.5" thickBot="1">
      <c r="B85">
        <v>8</v>
      </c>
      <c r="C85" s="21" t="s">
        <v>50</v>
      </c>
      <c r="D85" s="46" t="s">
        <v>1</v>
      </c>
      <c r="E85" s="29">
        <v>44</v>
      </c>
      <c r="F85" s="48">
        <v>440</v>
      </c>
      <c r="G85" s="32" t="e">
        <f t="shared" si="4"/>
        <v>#VALUE!</v>
      </c>
    </row>
    <row r="86" spans="2:7" ht="13.5" thickBot="1">
      <c r="B86">
        <v>9</v>
      </c>
      <c r="C86" s="21" t="s">
        <v>16</v>
      </c>
      <c r="D86" s="46" t="s">
        <v>1</v>
      </c>
      <c r="E86" s="29">
        <v>20</v>
      </c>
      <c r="F86" s="48">
        <v>200</v>
      </c>
      <c r="G86" s="32" t="e">
        <f t="shared" si="4"/>
        <v>#VALUE!</v>
      </c>
    </row>
    <row r="87" spans="2:7" ht="13.5" thickBot="1">
      <c r="B87">
        <v>10</v>
      </c>
      <c r="C87" s="21" t="s">
        <v>17</v>
      </c>
      <c r="D87" s="46" t="s">
        <v>1</v>
      </c>
      <c r="E87" s="29">
        <v>16</v>
      </c>
      <c r="F87" s="48">
        <v>160</v>
      </c>
      <c r="G87" s="32" t="e">
        <f t="shared" si="4"/>
        <v>#VALUE!</v>
      </c>
    </row>
    <row r="88" spans="2:7" ht="13.5" thickBot="1">
      <c r="B88">
        <v>11</v>
      </c>
      <c r="C88" s="21" t="s">
        <v>20</v>
      </c>
      <c r="D88" s="46" t="s">
        <v>21</v>
      </c>
      <c r="E88" s="29">
        <v>48</v>
      </c>
      <c r="F88" s="48">
        <v>5306.88</v>
      </c>
      <c r="G88" s="32" t="e">
        <f>J54+J19</f>
        <v>#VALUE!</v>
      </c>
    </row>
    <row r="89" spans="2:7" ht="13.5" thickBot="1">
      <c r="B89">
        <v>12</v>
      </c>
      <c r="C89" s="21" t="s">
        <v>8</v>
      </c>
      <c r="D89" s="46" t="s">
        <v>0</v>
      </c>
      <c r="E89" s="29">
        <v>1</v>
      </c>
      <c r="F89" s="48">
        <v>1.5</v>
      </c>
      <c r="G89" s="32" t="e">
        <f t="shared" si="4"/>
        <v>#VALUE!</v>
      </c>
    </row>
    <row r="90" spans="2:7" ht="13.5" thickBot="1">
      <c r="B90">
        <v>13</v>
      </c>
      <c r="C90" s="21" t="s">
        <v>22</v>
      </c>
      <c r="D90" s="46" t="s">
        <v>0</v>
      </c>
      <c r="E90" s="29">
        <v>1</v>
      </c>
      <c r="F90" s="48">
        <v>1.5</v>
      </c>
      <c r="G90" s="32" t="e">
        <f t="shared" si="4"/>
        <v>#VALUE!</v>
      </c>
    </row>
    <row r="91" spans="2:7" ht="13.5" thickBot="1">
      <c r="B91">
        <v>14</v>
      </c>
      <c r="C91" s="21" t="s">
        <v>23</v>
      </c>
      <c r="D91" s="46" t="s">
        <v>3</v>
      </c>
      <c r="E91" s="29">
        <v>1</v>
      </c>
      <c r="F91" s="48">
        <v>0.15</v>
      </c>
      <c r="G91" s="32" t="e">
        <f t="shared" si="4"/>
        <v>#VALUE!</v>
      </c>
    </row>
    <row r="92" spans="2:7" ht="13.5" thickBot="1">
      <c r="B92">
        <v>15</v>
      </c>
      <c r="C92" s="22" t="s">
        <v>10</v>
      </c>
      <c r="D92" s="46" t="s">
        <v>0</v>
      </c>
      <c r="E92" s="29">
        <v>1</v>
      </c>
      <c r="F92" s="48">
        <v>1.5</v>
      </c>
      <c r="G92" s="32" t="e">
        <f t="shared" si="4"/>
        <v>#VALUE!</v>
      </c>
    </row>
    <row r="93" spans="2:7" ht="13.5" thickBot="1">
      <c r="B93">
        <v>16</v>
      </c>
      <c r="C93" s="21" t="s">
        <v>9</v>
      </c>
      <c r="D93" s="46" t="s">
        <v>0</v>
      </c>
      <c r="E93" s="29">
        <v>120</v>
      </c>
      <c r="F93" s="48">
        <v>180</v>
      </c>
      <c r="G93" s="32" t="e">
        <f t="shared" si="4"/>
        <v>#VALUE!</v>
      </c>
    </row>
    <row r="94" spans="2:7" ht="13.5" thickBot="1">
      <c r="B94">
        <v>17</v>
      </c>
      <c r="C94" s="21" t="s">
        <v>14</v>
      </c>
      <c r="D94" s="46" t="s">
        <v>0</v>
      </c>
      <c r="E94" s="29">
        <v>10</v>
      </c>
      <c r="F94" s="48">
        <v>15</v>
      </c>
      <c r="G94" s="32" t="e">
        <f t="shared" si="4"/>
        <v>#VALUE!</v>
      </c>
    </row>
    <row r="95" spans="2:7" ht="13.5" thickBot="1">
      <c r="B95">
        <v>18</v>
      </c>
      <c r="C95" s="21" t="s">
        <v>27</v>
      </c>
      <c r="D95" s="46" t="s">
        <v>0</v>
      </c>
      <c r="E95" s="29">
        <v>1</v>
      </c>
      <c r="F95" s="48">
        <v>1.5</v>
      </c>
      <c r="G95" s="32" t="e">
        <f t="shared" si="4"/>
        <v>#VALUE!</v>
      </c>
    </row>
    <row r="96" spans="2:7" ht="13.5" thickBot="1">
      <c r="B96">
        <v>19</v>
      </c>
      <c r="C96" s="21" t="s">
        <v>15</v>
      </c>
      <c r="D96" s="46" t="s">
        <v>0</v>
      </c>
      <c r="E96" s="29">
        <v>1</v>
      </c>
      <c r="F96" s="48">
        <v>1.5</v>
      </c>
      <c r="G96" s="32" t="e">
        <f t="shared" si="4"/>
        <v>#VALUE!</v>
      </c>
    </row>
    <row r="97" spans="2:7" ht="13.5" thickBot="1">
      <c r="B97">
        <v>20</v>
      </c>
      <c r="C97" s="21" t="s">
        <v>24</v>
      </c>
      <c r="D97" s="46" t="s">
        <v>0</v>
      </c>
      <c r="E97" s="29">
        <v>1</v>
      </c>
      <c r="F97" s="48">
        <v>1.5</v>
      </c>
      <c r="G97" s="32" t="e">
        <f t="shared" si="4"/>
        <v>#VALUE!</v>
      </c>
    </row>
    <row r="98" spans="2:7" ht="13.5" thickBot="1">
      <c r="B98">
        <v>21</v>
      </c>
      <c r="C98" s="21" t="s">
        <v>51</v>
      </c>
      <c r="D98" s="46" t="s">
        <v>2</v>
      </c>
      <c r="E98" s="29">
        <v>10</v>
      </c>
      <c r="F98" s="48">
        <v>3</v>
      </c>
      <c r="G98" s="32" t="e">
        <f t="shared" si="4"/>
        <v>#VALUE!</v>
      </c>
    </row>
    <row r="99" spans="1:7" s="5" customFormat="1" ht="13.5" thickBot="1">
      <c r="A99" s="5">
        <v>22</v>
      </c>
      <c r="B99" s="5">
        <v>22</v>
      </c>
      <c r="C99" s="21" t="s">
        <v>28</v>
      </c>
      <c r="D99" s="46" t="s">
        <v>0</v>
      </c>
      <c r="E99" s="30">
        <v>10</v>
      </c>
      <c r="F99" s="76">
        <v>15</v>
      </c>
      <c r="G99" s="77" t="e">
        <f aca="true" t="shared" si="5" ref="G99:G104">J65+J30</f>
        <v>#VALUE!</v>
      </c>
    </row>
    <row r="100" spans="2:7" s="5" customFormat="1" ht="13.5" thickBot="1">
      <c r="B100" s="5">
        <v>23</v>
      </c>
      <c r="C100" s="21" t="s">
        <v>18</v>
      </c>
      <c r="D100" s="46" t="s">
        <v>0</v>
      </c>
      <c r="E100" s="30">
        <v>4</v>
      </c>
      <c r="F100" s="76">
        <v>6</v>
      </c>
      <c r="G100" s="77" t="e">
        <f>J66+J31</f>
        <v>#VALUE!</v>
      </c>
    </row>
    <row r="101" spans="1:7" s="5" customFormat="1" ht="13.5" thickBot="1">
      <c r="A101" s="5">
        <v>24</v>
      </c>
      <c r="B101" s="5">
        <v>24</v>
      </c>
      <c r="C101" s="21" t="s">
        <v>19</v>
      </c>
      <c r="D101" s="46" t="s">
        <v>0</v>
      </c>
      <c r="E101" s="30">
        <v>4</v>
      </c>
      <c r="F101" s="76">
        <v>6</v>
      </c>
      <c r="G101" s="77" t="e">
        <f>J67+J32</f>
        <v>#VALUE!</v>
      </c>
    </row>
    <row r="102" spans="2:7" ht="13.5" thickBot="1">
      <c r="B102">
        <v>25</v>
      </c>
      <c r="C102" s="21" t="s">
        <v>26</v>
      </c>
      <c r="D102" s="46" t="s">
        <v>0</v>
      </c>
      <c r="E102" s="29">
        <v>4</v>
      </c>
      <c r="F102" s="48">
        <v>6</v>
      </c>
      <c r="G102" s="32" t="e">
        <f>J68+J33</f>
        <v>#VALUE!</v>
      </c>
    </row>
    <row r="103" spans="2:7" ht="13.5" thickBot="1">
      <c r="B103">
        <v>26</v>
      </c>
      <c r="C103" s="23" t="s">
        <v>25</v>
      </c>
      <c r="D103" s="49" t="s">
        <v>0</v>
      </c>
      <c r="E103" s="29">
        <v>4</v>
      </c>
      <c r="F103" s="48">
        <v>6</v>
      </c>
      <c r="G103" s="32" t="e">
        <f>J69+J34</f>
        <v>#VALUE!</v>
      </c>
    </row>
    <row r="104" spans="2:7" ht="13.5" thickBot="1">
      <c r="B104">
        <v>27</v>
      </c>
      <c r="C104" s="70" t="s">
        <v>56</v>
      </c>
      <c r="D104" s="71" t="s">
        <v>57</v>
      </c>
      <c r="E104" s="72">
        <v>2</v>
      </c>
      <c r="F104" s="71">
        <v>1</v>
      </c>
      <c r="G104" s="32" t="e">
        <f>J70+J35</f>
        <v>#VALUE!</v>
      </c>
    </row>
    <row r="105" spans="2:7" ht="26.25" thickBot="1">
      <c r="B105">
        <v>28</v>
      </c>
      <c r="C105" s="73" t="s">
        <v>58</v>
      </c>
      <c r="D105" s="74" t="s">
        <v>0</v>
      </c>
      <c r="E105" s="75">
        <v>2</v>
      </c>
      <c r="F105" s="74">
        <v>2</v>
      </c>
      <c r="G105" s="32" t="e">
        <f t="shared" si="4"/>
        <v>#VALUE!</v>
      </c>
    </row>
    <row r="106" spans="3:7" ht="13.5" thickBot="1">
      <c r="C106" s="4"/>
      <c r="D106" s="10"/>
      <c r="E106" s="1"/>
      <c r="F106" s="9"/>
      <c r="G106" s="7"/>
    </row>
    <row r="107" spans="3:9" ht="63.75">
      <c r="C107" s="58" t="s">
        <v>43</v>
      </c>
      <c r="D107" s="59"/>
      <c r="E107" s="59"/>
      <c r="F107" s="60"/>
      <c r="G107" s="52" t="s">
        <v>44</v>
      </c>
      <c r="H107" s="52" t="s">
        <v>38</v>
      </c>
      <c r="I107" s="19" t="s">
        <v>44</v>
      </c>
    </row>
    <row r="108" spans="3:9" ht="2.25" customHeight="1">
      <c r="C108" s="61"/>
      <c r="D108" s="62"/>
      <c r="E108" s="62"/>
      <c r="F108" s="63"/>
      <c r="G108" s="53"/>
      <c r="H108" s="53"/>
      <c r="I108" s="12"/>
    </row>
    <row r="109" spans="3:9" ht="13.5" thickBot="1">
      <c r="C109" s="64"/>
      <c r="D109" s="65"/>
      <c r="E109" s="65"/>
      <c r="F109" s="66"/>
      <c r="G109" s="54" t="s">
        <v>33</v>
      </c>
      <c r="H109" s="54" t="s">
        <v>33</v>
      </c>
      <c r="I109" s="13" t="s">
        <v>33</v>
      </c>
    </row>
  </sheetData>
  <sheetProtection/>
  <mergeCells count="2">
    <mergeCell ref="C107:F109"/>
    <mergeCell ref="G54:J5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rowBreaks count="2" manualBreakCount="2">
    <brk id="38" max="255" man="1"/>
    <brk id="72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Messer Technogas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Heřmanský</dc:creator>
  <cp:keywords/>
  <dc:description/>
  <cp:lastModifiedBy>zelena</cp:lastModifiedBy>
  <cp:lastPrinted>2015-10-22T07:36:26Z</cp:lastPrinted>
  <dcterms:created xsi:type="dcterms:W3CDTF">2005-02-22T13:52:55Z</dcterms:created>
  <dcterms:modified xsi:type="dcterms:W3CDTF">2015-12-04T12:04:29Z</dcterms:modified>
  <cp:category/>
  <cp:version/>
  <cp:contentType/>
  <cp:contentStatus/>
</cp:coreProperties>
</file>