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35" windowWidth="18990" windowHeight="7830" activeTab="1"/>
  </bookViews>
  <sheets>
    <sheet name="Malování,nátěry,přípravné práce" sheetId="1" r:id="rId1"/>
    <sheet name="SDK" sheetId="2" r:id="rId2"/>
  </sheets>
  <definedNames>
    <definedName name="_xlnm.Print_Area" localSheetId="0">'Malování,nátěry,přípravné práce'!$B$1:$K$58</definedName>
    <definedName name="_xlnm.Print_Area" localSheetId="1">'SDK'!$B$1:$K$100</definedName>
  </definedNames>
  <calcPr calcId="162913"/>
</workbook>
</file>

<file path=xl/sharedStrings.xml><?xml version="1.0" encoding="utf-8"?>
<sst xmlns="http://schemas.openxmlformats.org/spreadsheetml/2006/main" count="283" uniqueCount="106">
  <si>
    <t> Malba bílá barva Dufa </t>
  </si>
  <si>
    <t> Malba světlé odstíny Primalex Plus </t>
  </si>
  <si>
    <t> Malování barevné odstíny dle vzorkovnice Primalex Procolor </t>
  </si>
  <si>
    <r>
      <t> Malování bílou barvou nebo barevnými odstíny dle vzorkovnice Caparol </t>
    </r>
    <r>
      <rPr>
        <sz val="12"/>
        <color rgb="FF000000"/>
        <rFont val="Arial"/>
        <family val="2"/>
      </rPr>
      <t> </t>
    </r>
  </si>
  <si>
    <t> Malování bílou barvou nebo barevnými odstíny dle vzorkovnice Tollens </t>
  </si>
  <si>
    <t> Zhotovení linkrusty od základu</t>
  </si>
  <si>
    <t> Nátěr kovové zárubně</t>
  </si>
  <si>
    <t> Nátěry okapů, parapetů a svodů</t>
  </si>
  <si>
    <t> Nástřik nebo nátěr radiátorů</t>
  </si>
  <si>
    <t> Rozmytí oškrábané stěny</t>
  </si>
  <si>
    <t> Tmelení povrchu malířskou masou</t>
  </si>
  <si>
    <t> Bandážování trhlin a prasklin</t>
  </si>
  <si>
    <t> Akrylátování spár a trhlin</t>
  </si>
  <si>
    <t> Vápenný pačok na novou omítku</t>
  </si>
  <si>
    <t> Broušení nové štukové omítky - stržení zrna</t>
  </si>
  <si>
    <t> Broušení stěrkové omítky</t>
  </si>
  <si>
    <t> Linkování</t>
  </si>
  <si>
    <t> Zakrytí podlah a nábytku před malbou</t>
  </si>
  <si>
    <t>GKB – sádrokartonová deska standard</t>
  </si>
  <si>
    <t>GKBi – sádrokartonová deska impregnovaná (do vlhkého prostředí – koupelny atd.)</t>
  </si>
  <si>
    <t>GKF – sádrokartonová deska protipožární</t>
  </si>
  <si>
    <t>GKFi – sádrokartonová deska protipožární impregnovaná</t>
  </si>
  <si>
    <t>CW, UW – kovové profily příčkové (50, 75, 100, 125 mm)</t>
  </si>
  <si>
    <t>CD, UD – kovové profily pro montáž sádrokartonových podhledů, předsazených stěn atd.</t>
  </si>
  <si>
    <t>Příčka W 111 tl. 100 mm (standard)</t>
  </si>
  <si>
    <t>Skladba</t>
  </si>
  <si>
    <t>Příčka W 111 tl. 100 mm (protipožární)</t>
  </si>
  <si>
    <t>Příčka W 112 tl. 100 mm (2 x opláštěná z každé strany)</t>
  </si>
  <si>
    <t>Příčka W 116 tl.&gt; 220 mm (instalační)</t>
  </si>
  <si>
    <t>Podhled D 112 tl. (standard)</t>
  </si>
  <si>
    <t>Podhled D 112 tl. (impregnovaná)</t>
  </si>
  <si>
    <t>Podhled D 112 tl. (protipožární)</t>
  </si>
  <si>
    <t>Předsazená stěna (protipožární)</t>
  </si>
  <si>
    <t>Standard 12,5 mm</t>
  </si>
  <si>
    <t>Impregnovaná 12,5 mm</t>
  </si>
  <si>
    <t>Protipožární 12,5 mm</t>
  </si>
  <si>
    <t>Protipožární 15 mm</t>
  </si>
  <si>
    <t>ÚPRAVA PODKROVÍ SÁDROKARTONEM. Ceník pro rok 2018</t>
  </si>
  <si>
    <t>kovová konstrukce 75 mm</t>
  </si>
  <si>
    <t>izolace 50 mm</t>
  </si>
  <si>
    <t>desky GKB 12,5 mm</t>
  </si>
  <si>
    <t>desky GKBi 12,5 mm</t>
  </si>
  <si>
    <t>desky GKF 12,5 mm</t>
  </si>
  <si>
    <t>kovová konstrukce CW, UW profil 50 mm</t>
  </si>
  <si>
    <t>izolace 40 mm</t>
  </si>
  <si>
    <t>desky 2 x GKB 12,5 mm</t>
  </si>
  <si>
    <t>kovová konstrukce 2 x 50 mm</t>
  </si>
  <si>
    <t>dvojitá zavěšená kovová konstrukce CD, UD profil</t>
  </si>
  <si>
    <t>kovová konstrukce CD, UD profil</t>
  </si>
  <si>
    <t>izolace 200 mm</t>
  </si>
  <si>
    <t>parozábrana</t>
  </si>
  <si>
    <t>kovová konstrukce CD, UD</t>
  </si>
  <si>
    <t>desky GKF 15 mm</t>
  </si>
  <si>
    <t>zavěšená bílá viditelná konstrukce, hrana SK</t>
  </si>
  <si>
    <t>kazety THERMATEX, ECOMIN 600 x 600 mm</t>
  </si>
  <si>
    <t>Specifikace</t>
  </si>
  <si>
    <t>Jednotka</t>
  </si>
  <si>
    <t>Cena práce za jednotku bez DPH</t>
  </si>
  <si>
    <t>Cena materiálu za jednotku bez DPH</t>
  </si>
  <si>
    <t>Cena celkem za jednotku bez DPH</t>
  </si>
  <si>
    <t>Cena celkem za jednotku s DPH</t>
  </si>
  <si>
    <t>Předpokládaný objem díla za 48 měsíců bez DPH</t>
  </si>
  <si>
    <t>Předpokládaný objem díla za 48 měsíců  s DPH</t>
  </si>
  <si>
    <t xml:space="preserve"> Malování barvou bílou Primalex Standard </t>
  </si>
  <si>
    <t xml:space="preserve"> Malování barvou bílou Primalex Plus </t>
  </si>
  <si>
    <t xml:space="preserve"> Malování barva bílá Primalex Bonus </t>
  </si>
  <si>
    <t xml:space="preserve"> Malování barva bílá Primalex Polar </t>
  </si>
  <si>
    <t xml:space="preserve"> Malba bílá Jub Jupol </t>
  </si>
  <si>
    <t xml:space="preserve"> Malování barevné odstíny dle vzorkovnice Jub </t>
  </si>
  <si>
    <t xml:space="preserve"> Malování bílá barva Dulux akrylmat </t>
  </si>
  <si>
    <t xml:space="preserve"> Malba bílá barva Dulux vinylmat </t>
  </si>
  <si>
    <t xml:space="preserve"> Malba světlé barevné odstíny Dulux </t>
  </si>
  <si>
    <t xml:space="preserve"> Malba tmavými odstíny Dulux </t>
  </si>
  <si>
    <r>
      <t>m</t>
    </r>
    <r>
      <rPr>
        <vertAlign val="superscript"/>
        <sz val="12"/>
        <color rgb="FF000000"/>
        <rFont val="Arial"/>
        <family val="2"/>
      </rPr>
      <t>2</t>
    </r>
  </si>
  <si>
    <t>Celkem</t>
  </si>
  <si>
    <t>Jednotky</t>
  </si>
  <si>
    <t xml:space="preserve">Předpokládaný objem díla za 48 měsíců </t>
  </si>
  <si>
    <t>ks</t>
  </si>
  <si>
    <t>čl</t>
  </si>
  <si>
    <t> Nátěr dveří hladkých, (zbroušení, odmaštění, nátěr)</t>
  </si>
  <si>
    <t> Nátěry profilových dveří, (zbroušení, odmaštění, nátěr)</t>
  </si>
  <si>
    <t>bm</t>
  </si>
  <si>
    <t> Nátěry zábradlí, mříží, pletiva,  (zbroušení, odmaštění, nátěr)</t>
  </si>
  <si>
    <t> Opálení starých nátěrů (50%)</t>
  </si>
  <si>
    <t> Opálení starých nátěrů (100%)</t>
  </si>
  <si>
    <t> Dvojnásobný nátěr oken špaletových, (zbroušení, odmaštění, nátěr)</t>
  </si>
  <si>
    <t xml:space="preserve"> Nátěr trubek do pr. 30 mm</t>
  </si>
  <si>
    <t xml:space="preserve"> Nátěr trubek do pr. 50 mm</t>
  </si>
  <si>
    <t xml:space="preserve"> Nátěr okenních špalet, (zbroušení, odmaštění, nátěr)</t>
  </si>
  <si>
    <t> Dvojnásobný nátěr oken, (zbroušení, odmaštění, nátěr)</t>
  </si>
  <si>
    <t> Práce v hodinové sazbě, přesun, demontáž a montáž nábytku, hrubý úklid</t>
  </si>
  <si>
    <t xml:space="preserve"> Škrábání staré malby </t>
  </si>
  <si>
    <t>hod.</t>
  </si>
  <si>
    <r>
      <t>m</t>
    </r>
    <r>
      <rPr>
        <vertAlign val="superscript"/>
        <sz val="12"/>
        <color theme="1"/>
        <rFont val="Arial"/>
        <family val="2"/>
      </rPr>
      <t>2</t>
    </r>
  </si>
  <si>
    <t>Demontáž podhledů SDK (1 x záklop)</t>
  </si>
  <si>
    <t>Demontáž příčka SDK ( 2 x záklop)</t>
  </si>
  <si>
    <t>Demontáž příčka SDK ( 1 x záklop)</t>
  </si>
  <si>
    <t>Demontáž podhledů SDK (2 x záklop)</t>
  </si>
  <si>
    <t>Demontáž předstěny SDK (1 zákolp)</t>
  </si>
  <si>
    <t>Demontáž předstěny SDK (2 zákolp)</t>
  </si>
  <si>
    <t xml:space="preserve">Práce + materiál - Malování. </t>
  </si>
  <si>
    <t xml:space="preserve">Práce + materiál - Nátěry a lakýrnické práce. </t>
  </si>
  <si>
    <t xml:space="preserve">Přípravné práce. </t>
  </si>
  <si>
    <t xml:space="preserve">KAZETOVÉ PODHLEDY (THERMATEX, ROCKFON). </t>
  </si>
  <si>
    <t xml:space="preserve">Práce + materiál - SÁDROKARTONOVÉ KONSTRUKCE – Příčky, podhledy. </t>
  </si>
  <si>
    <t xml:space="preserve">SÁDROKARTONOVÉ KONSTRUKCE – Podhledy a předsazené stěny.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</si>
</sst>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3.5"/>
      <color rgb="FF20124D"/>
      <name val="Arial"/>
      <family val="2"/>
    </font>
    <font>
      <b/>
      <u val="single"/>
      <sz val="20"/>
      <color rgb="FF20124D"/>
      <name val="Arial"/>
      <family val="2"/>
    </font>
    <font>
      <sz val="14"/>
      <color theme="1"/>
      <name val="Arial"/>
      <family val="2"/>
    </font>
    <font>
      <sz val="14"/>
      <color rgb="FF20124D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2"/>
      <color theme="1"/>
      <name val="Arial"/>
      <family val="2"/>
    </font>
    <font>
      <b/>
      <u val="single"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rgb="FF888888"/>
      </left>
      <right style="thin">
        <color rgb="FF000000"/>
      </right>
      <top style="medium">
        <color rgb="FF888888"/>
      </top>
      <bottom style="thin">
        <color rgb="FF000000"/>
      </bottom>
    </border>
    <border>
      <left style="medium">
        <color rgb="FF88888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888888"/>
      </left>
      <right style="thin">
        <color rgb="FF000000"/>
      </right>
      <top style="thin">
        <color rgb="FF000000"/>
      </top>
      <bottom style="medium">
        <color rgb="FF888888"/>
      </bottom>
    </border>
    <border>
      <left style="medium"/>
      <right style="medium"/>
      <top style="medium"/>
      <bottom style="medium"/>
    </border>
    <border>
      <left style="medium">
        <color rgb="FF888888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888888"/>
      </bottom>
    </border>
    <border>
      <left style="thin"/>
      <right/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88888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888888"/>
      </bottom>
    </border>
    <border>
      <left/>
      <right style="thin">
        <color rgb="FF000000"/>
      </right>
      <top style="medium">
        <color rgb="FF888888"/>
      </top>
      <bottom style="thin">
        <color rgb="FF000000"/>
      </bottom>
    </border>
    <border>
      <left style="thin">
        <color rgb="FF888888"/>
      </left>
      <right style="thick">
        <color rgb="FF888888"/>
      </right>
      <top style="thin">
        <color rgb="FF888888"/>
      </top>
      <bottom style="thin">
        <color rgb="FF888888"/>
      </bottom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888888"/>
      </left>
      <right style="thick">
        <color rgb="FF888888"/>
      </right>
      <top style="thin">
        <color rgb="FF888888"/>
      </top>
      <bottom style="medium">
        <color rgb="FF888888"/>
      </bottom>
    </border>
    <border>
      <left style="thin"/>
      <right style="medium"/>
      <top style="medium"/>
      <bottom style="medium"/>
    </border>
    <border>
      <left style="thin">
        <color rgb="FF000000"/>
      </left>
      <right/>
      <top style="medium">
        <color rgb="FF88888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888888"/>
      </bottom>
    </border>
    <border>
      <left style="thin">
        <color rgb="FF000000"/>
      </left>
      <right style="thin">
        <color rgb="FF88888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88888"/>
      </right>
      <top style="thin">
        <color rgb="FF000000"/>
      </top>
      <bottom style="medium">
        <color rgb="FF888888"/>
      </bottom>
    </border>
    <border>
      <left style="thin">
        <color rgb="FF000000"/>
      </left>
      <right style="medium">
        <color rgb="FF888888"/>
      </right>
      <top/>
      <bottom style="thin">
        <color rgb="FF000000"/>
      </bottom>
    </border>
    <border>
      <left style="thin">
        <color rgb="FF000000"/>
      </left>
      <right style="medium">
        <color rgb="FF88888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888888"/>
      </right>
      <top style="thin">
        <color rgb="FF000000"/>
      </top>
      <bottom style="medium">
        <color rgb="FF88888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888888"/>
      </right>
      <top style="medium">
        <color rgb="FF888888"/>
      </top>
      <bottom style="thin">
        <color rgb="FF000000"/>
      </bottom>
    </border>
    <border>
      <left/>
      <right style="thin">
        <color rgb="FF000000"/>
      </right>
      <top style="medium">
        <color rgb="FF888888"/>
      </top>
      <bottom style="medium">
        <color rgb="FF888888"/>
      </bottom>
    </border>
    <border>
      <left style="thin">
        <color rgb="FF000000"/>
      </left>
      <right style="thin">
        <color rgb="FF888888"/>
      </right>
      <top style="thick">
        <color rgb="FF888888"/>
      </top>
      <bottom style="thin">
        <color rgb="FF000000"/>
      </bottom>
    </border>
    <border>
      <left style="thin">
        <color rgb="FF888888"/>
      </left>
      <right style="thick">
        <color rgb="FF888888"/>
      </right>
      <top style="thick">
        <color rgb="FF888888"/>
      </top>
      <bottom style="thin">
        <color rgb="FF888888"/>
      </bottom>
    </border>
    <border>
      <left/>
      <right style="thin">
        <color rgb="FF000000"/>
      </right>
      <top/>
      <bottom style="medium">
        <color rgb="FF88888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64" fontId="2" fillId="0" borderId="9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/>
    <xf numFmtId="0" fontId="6" fillId="0" borderId="1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Border="1"/>
    <xf numFmtId="164" fontId="2" fillId="0" borderId="17" xfId="0" applyNumberFormat="1" applyFont="1" applyBorder="1" applyAlignment="1">
      <alignment vertical="top" wrapText="1"/>
    </xf>
    <xf numFmtId="164" fontId="0" fillId="0" borderId="18" xfId="0" applyNumberFormat="1" applyBorder="1"/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164" fontId="0" fillId="0" borderId="21" xfId="0" applyNumberFormat="1" applyBorder="1"/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right" vertical="top" wrapText="1"/>
    </xf>
    <xf numFmtId="164" fontId="0" fillId="0" borderId="0" xfId="0" applyNumberFormat="1"/>
    <xf numFmtId="4" fontId="2" fillId="0" borderId="28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/>
    <xf numFmtId="164" fontId="0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164" fontId="2" fillId="0" borderId="32" xfId="0" applyNumberFormat="1" applyFont="1" applyBorder="1" applyAlignment="1">
      <alignment horizontal="right" vertical="center" wrapText="1"/>
    </xf>
    <xf numFmtId="164" fontId="0" fillId="0" borderId="32" xfId="0" applyNumberFormat="1" applyFont="1" applyBorder="1"/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vertical="center" wrapText="1"/>
    </xf>
    <xf numFmtId="164" fontId="0" fillId="0" borderId="34" xfId="0" applyNumberFormat="1" applyFont="1" applyBorder="1"/>
    <xf numFmtId="0" fontId="0" fillId="0" borderId="34" xfId="0" applyFont="1" applyBorder="1"/>
    <xf numFmtId="0" fontId="0" fillId="0" borderId="34" xfId="0" applyBorder="1"/>
    <xf numFmtId="0" fontId="2" fillId="0" borderId="35" xfId="0" applyFont="1" applyBorder="1" applyAlignment="1">
      <alignment vertical="center" wrapText="1"/>
    </xf>
    <xf numFmtId="164" fontId="0" fillId="0" borderId="36" xfId="0" applyNumberFormat="1" applyFont="1" applyBorder="1"/>
    <xf numFmtId="0" fontId="0" fillId="0" borderId="36" xfId="0" applyFont="1" applyBorder="1"/>
    <xf numFmtId="0" fontId="0" fillId="0" borderId="36" xfId="0" applyBorder="1"/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0" fillId="0" borderId="31" xfId="0" applyBorder="1"/>
    <xf numFmtId="164" fontId="0" fillId="0" borderId="32" xfId="0" applyNumberFormat="1" applyBorder="1"/>
    <xf numFmtId="0" fontId="0" fillId="0" borderId="33" xfId="0" applyBorder="1"/>
    <xf numFmtId="0" fontId="0" fillId="0" borderId="34" xfId="0" applyFont="1" applyBorder="1" applyAlignment="1">
      <alignment horizontal="center"/>
    </xf>
    <xf numFmtId="164" fontId="0" fillId="0" borderId="34" xfId="0" applyNumberFormat="1" applyBorder="1"/>
    <xf numFmtId="0" fontId="0" fillId="0" borderId="35" xfId="0" applyBorder="1"/>
    <xf numFmtId="164" fontId="0" fillId="0" borderId="36" xfId="0" applyNumberFormat="1" applyBorder="1"/>
    <xf numFmtId="0" fontId="0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33" xfId="0" applyFont="1" applyBorder="1" applyAlignment="1">
      <alignment horizontal="left" vertical="center" wrapText="1"/>
    </xf>
    <xf numFmtId="164" fontId="2" fillId="0" borderId="34" xfId="0" applyNumberFormat="1" applyFont="1" applyBorder="1" applyAlignment="1">
      <alignment horizontal="right" vertical="center" wrapText="1"/>
    </xf>
    <xf numFmtId="164" fontId="0" fillId="0" borderId="37" xfId="0" applyNumberFormat="1" applyFont="1" applyBorder="1"/>
    <xf numFmtId="164" fontId="0" fillId="0" borderId="37" xfId="0" applyNumberFormat="1" applyBorder="1"/>
    <xf numFmtId="2" fontId="0" fillId="0" borderId="37" xfId="0" applyNumberFormat="1" applyBorder="1" applyAlignment="1">
      <alignment horizontal="center"/>
    </xf>
    <xf numFmtId="164" fontId="0" fillId="0" borderId="0" xfId="0" applyNumberFormat="1" applyFont="1" applyBorder="1"/>
    <xf numFmtId="2" fontId="0" fillId="0" borderId="0" xfId="0" applyNumberFormat="1" applyBorder="1" applyAlignment="1">
      <alignment horizontal="center"/>
    </xf>
    <xf numFmtId="164" fontId="0" fillId="0" borderId="38" xfId="0" applyNumberFormat="1" applyFont="1" applyBorder="1"/>
    <xf numFmtId="164" fontId="0" fillId="0" borderId="38" xfId="0" applyNumberFormat="1" applyBorder="1"/>
    <xf numFmtId="2" fontId="0" fillId="0" borderId="38" xfId="0" applyNumberFormat="1" applyBorder="1" applyAlignment="1">
      <alignment horizontal="center"/>
    </xf>
    <xf numFmtId="164" fontId="2" fillId="2" borderId="10" xfId="0" applyNumberFormat="1" applyFont="1" applyFill="1" applyBorder="1" applyAlignment="1">
      <alignment vertical="top" wrapText="1"/>
    </xf>
    <xf numFmtId="164" fontId="2" fillId="2" borderId="17" xfId="0" applyNumberFormat="1" applyFont="1" applyFill="1" applyBorder="1" applyAlignment="1">
      <alignment vertical="top" wrapText="1"/>
    </xf>
    <xf numFmtId="164" fontId="2" fillId="2" borderId="39" xfId="0" applyNumberFormat="1" applyFont="1" applyFill="1" applyBorder="1" applyAlignment="1">
      <alignment horizontal="right" vertical="top" wrapText="1"/>
    </xf>
    <xf numFmtId="164" fontId="0" fillId="2" borderId="40" xfId="0" applyNumberFormat="1" applyFill="1" applyBorder="1"/>
    <xf numFmtId="164" fontId="2" fillId="2" borderId="15" xfId="0" applyNumberFormat="1" applyFont="1" applyFill="1" applyBorder="1" applyAlignment="1">
      <alignment horizontal="right" vertical="top" wrapText="1"/>
    </xf>
    <xf numFmtId="164" fontId="0" fillId="2" borderId="29" xfId="0" applyNumberFormat="1" applyFill="1" applyBorder="1"/>
    <xf numFmtId="164" fontId="2" fillId="2" borderId="16" xfId="0" applyNumberFormat="1" applyFont="1" applyFill="1" applyBorder="1" applyAlignment="1">
      <alignment horizontal="right" vertical="top" wrapText="1"/>
    </xf>
    <xf numFmtId="164" fontId="0" fillId="2" borderId="30" xfId="0" applyNumberFormat="1" applyFill="1" applyBorder="1"/>
    <xf numFmtId="164" fontId="2" fillId="2" borderId="0" xfId="0" applyNumberFormat="1" applyFont="1" applyFill="1" applyBorder="1" applyAlignment="1">
      <alignment vertical="top" wrapText="1"/>
    </xf>
    <xf numFmtId="164" fontId="0" fillId="2" borderId="0" xfId="0" applyNumberFormat="1" applyFill="1" applyBorder="1"/>
    <xf numFmtId="164" fontId="2" fillId="2" borderId="11" xfId="0" applyNumberFormat="1" applyFont="1" applyFill="1" applyBorder="1" applyAlignment="1">
      <alignment vertical="top" wrapText="1"/>
    </xf>
    <xf numFmtId="164" fontId="2" fillId="2" borderId="41" xfId="0" applyNumberFormat="1" applyFont="1" applyFill="1" applyBorder="1" applyAlignment="1">
      <alignment vertical="top" wrapText="1"/>
    </xf>
    <xf numFmtId="164" fontId="2" fillId="2" borderId="42" xfId="0" applyNumberFormat="1" applyFont="1" applyFill="1" applyBorder="1" applyAlignment="1">
      <alignment horizontal="right" vertical="top" wrapText="1"/>
    </xf>
    <xf numFmtId="164" fontId="0" fillId="2" borderId="43" xfId="0" applyNumberFormat="1" applyFill="1" applyBorder="1"/>
    <xf numFmtId="164" fontId="2" fillId="2" borderId="26" xfId="0" applyNumberFormat="1" applyFont="1" applyFill="1" applyBorder="1" applyAlignment="1">
      <alignment horizontal="right" vertical="top" wrapText="1"/>
    </xf>
    <xf numFmtId="164" fontId="0" fillId="2" borderId="18" xfId="0" applyNumberFormat="1" applyFill="1" applyBorder="1"/>
    <xf numFmtId="164" fontId="2" fillId="2" borderId="27" xfId="0" applyNumberFormat="1" applyFont="1" applyFill="1" applyBorder="1" applyAlignment="1">
      <alignment horizontal="right" vertical="top" wrapText="1"/>
    </xf>
    <xf numFmtId="164" fontId="0" fillId="2" borderId="21" xfId="0" applyNumberFormat="1" applyFill="1" applyBorder="1"/>
    <xf numFmtId="164" fontId="2" fillId="2" borderId="9" xfId="0" applyNumberFormat="1" applyFont="1" applyFill="1" applyBorder="1" applyAlignment="1">
      <alignment vertical="top" wrapText="1"/>
    </xf>
    <xf numFmtId="164" fontId="2" fillId="2" borderId="44" xfId="0" applyNumberFormat="1" applyFont="1" applyFill="1" applyBorder="1" applyAlignment="1">
      <alignment vertical="top" wrapText="1"/>
    </xf>
    <xf numFmtId="164" fontId="0" fillId="2" borderId="32" xfId="0" applyNumberFormat="1" applyFill="1" applyBorder="1"/>
    <xf numFmtId="164" fontId="0" fillId="2" borderId="45" xfId="0" applyNumberFormat="1" applyFill="1" applyBorder="1"/>
    <xf numFmtId="0" fontId="0" fillId="2" borderId="34" xfId="0" applyFill="1" applyBorder="1"/>
    <xf numFmtId="0" fontId="0" fillId="2" borderId="46" xfId="0" applyFill="1" applyBorder="1"/>
    <xf numFmtId="0" fontId="0" fillId="2" borderId="36" xfId="0" applyFill="1" applyBorder="1"/>
    <xf numFmtId="0" fontId="0" fillId="2" borderId="47" xfId="0" applyFill="1" applyBorder="1"/>
    <xf numFmtId="0" fontId="0" fillId="2" borderId="0" xfId="0" applyFill="1"/>
    <xf numFmtId="164" fontId="0" fillId="2" borderId="34" xfId="0" applyNumberFormat="1" applyFill="1" applyBorder="1"/>
    <xf numFmtId="164" fontId="0" fillId="2" borderId="46" xfId="0" applyNumberFormat="1" applyFill="1" applyBorder="1"/>
    <xf numFmtId="164" fontId="0" fillId="2" borderId="36" xfId="0" applyNumberFormat="1" applyFill="1" applyBorder="1"/>
    <xf numFmtId="164" fontId="0" fillId="2" borderId="47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zoomScale="90" zoomScaleNormal="90" workbookViewId="0" topLeftCell="A19">
      <selection activeCell="J45" sqref="J45:K56"/>
    </sheetView>
  </sheetViews>
  <sheetFormatPr defaultColWidth="8.88671875" defaultRowHeight="15"/>
  <cols>
    <col min="1" max="1" width="1.77734375" style="0" customWidth="1"/>
    <col min="2" max="2" width="68.6640625" style="0" customWidth="1"/>
    <col min="3" max="3" width="9.99609375" style="0" customWidth="1"/>
    <col min="4" max="4" width="11.4453125" style="0" customWidth="1"/>
    <col min="5" max="5" width="9.99609375" style="0" customWidth="1"/>
    <col min="6" max="6" width="13.21484375" style="0" customWidth="1"/>
    <col min="7" max="7" width="12.99609375" style="0" customWidth="1"/>
    <col min="8" max="8" width="15.6640625" style="0" customWidth="1"/>
    <col min="9" max="9" width="9.6640625" style="0" customWidth="1"/>
    <col min="10" max="10" width="15.88671875" style="0" customWidth="1"/>
    <col min="11" max="11" width="14.77734375" style="0" customWidth="1"/>
    <col min="12" max="12" width="0.88671875" style="0" customWidth="1"/>
  </cols>
  <sheetData>
    <row r="2" spans="2:7" ht="26.25">
      <c r="B2" s="9" t="s">
        <v>100</v>
      </c>
      <c r="C2" s="9"/>
      <c r="D2" s="9"/>
      <c r="E2" s="9"/>
      <c r="F2" s="9"/>
      <c r="G2" s="9"/>
    </row>
    <row r="3" spans="2:7" ht="18" thickBot="1">
      <c r="B3" s="8"/>
      <c r="C3" s="8"/>
      <c r="D3" s="8"/>
      <c r="E3" s="8"/>
      <c r="F3" s="8"/>
      <c r="G3" s="8"/>
    </row>
    <row r="4" spans="2:11" ht="70.15" customHeight="1" thickBot="1">
      <c r="B4" s="11" t="s">
        <v>55</v>
      </c>
      <c r="C4" s="12" t="s">
        <v>57</v>
      </c>
      <c r="D4" s="12" t="s">
        <v>58</v>
      </c>
      <c r="E4" s="12" t="s">
        <v>56</v>
      </c>
      <c r="F4" s="18" t="s">
        <v>59</v>
      </c>
      <c r="G4" s="18" t="s">
        <v>60</v>
      </c>
      <c r="H4" s="13" t="s">
        <v>76</v>
      </c>
      <c r="I4" s="24" t="s">
        <v>75</v>
      </c>
      <c r="J4" s="13" t="s">
        <v>61</v>
      </c>
      <c r="K4" s="14" t="s">
        <v>62</v>
      </c>
    </row>
    <row r="5" spans="2:11" ht="16.15" customHeight="1" thickBot="1">
      <c r="B5" s="10" t="s">
        <v>63</v>
      </c>
      <c r="C5" s="26"/>
      <c r="D5" s="26"/>
      <c r="E5" s="27" t="s">
        <v>73</v>
      </c>
      <c r="F5" s="97">
        <f aca="true" t="shared" si="0" ref="F5:F19">C5+D5</f>
        <v>0</v>
      </c>
      <c r="G5" s="98">
        <f>F5*1.21</f>
        <v>0</v>
      </c>
      <c r="H5" s="28">
        <v>200</v>
      </c>
      <c r="I5" s="29" t="s">
        <v>73</v>
      </c>
      <c r="J5" s="99">
        <f>F5*H5</f>
        <v>0</v>
      </c>
      <c r="K5" s="100">
        <f>J5*1.21</f>
        <v>0</v>
      </c>
    </row>
    <row r="6" spans="2:11" ht="16.15" customHeight="1" thickBot="1">
      <c r="B6" s="2" t="s">
        <v>64</v>
      </c>
      <c r="C6" s="30"/>
      <c r="D6" s="30"/>
      <c r="E6" s="31" t="s">
        <v>73</v>
      </c>
      <c r="F6" s="97">
        <f t="shared" si="0"/>
        <v>0</v>
      </c>
      <c r="G6" s="98">
        <f aca="true" t="shared" si="1" ref="G6:G19">F6*1.21</f>
        <v>0</v>
      </c>
      <c r="H6" s="28">
        <v>200</v>
      </c>
      <c r="I6" s="31" t="s">
        <v>73</v>
      </c>
      <c r="J6" s="101">
        <f aca="true" t="shared" si="2" ref="J6:J19">F6*H6</f>
        <v>0</v>
      </c>
      <c r="K6" s="102">
        <f aca="true" t="shared" si="3" ref="K6:K19">J6*1.21</f>
        <v>0</v>
      </c>
    </row>
    <row r="7" spans="2:11" ht="16.15" customHeight="1" thickBot="1">
      <c r="B7" s="2" t="s">
        <v>65</v>
      </c>
      <c r="C7" s="30"/>
      <c r="D7" s="30"/>
      <c r="E7" s="31" t="s">
        <v>73</v>
      </c>
      <c r="F7" s="97">
        <f t="shared" si="0"/>
        <v>0</v>
      </c>
      <c r="G7" s="98">
        <f t="shared" si="1"/>
        <v>0</v>
      </c>
      <c r="H7" s="28">
        <v>200</v>
      </c>
      <c r="I7" s="31" t="s">
        <v>73</v>
      </c>
      <c r="J7" s="101">
        <f t="shared" si="2"/>
        <v>0</v>
      </c>
      <c r="K7" s="102">
        <f t="shared" si="3"/>
        <v>0</v>
      </c>
    </row>
    <row r="8" spans="2:11" ht="16.15" customHeight="1" thickBot="1">
      <c r="B8" s="2" t="s">
        <v>66</v>
      </c>
      <c r="C8" s="30"/>
      <c r="D8" s="30"/>
      <c r="E8" s="31" t="s">
        <v>73</v>
      </c>
      <c r="F8" s="97">
        <f t="shared" si="0"/>
        <v>0</v>
      </c>
      <c r="G8" s="98">
        <f t="shared" si="1"/>
        <v>0</v>
      </c>
      <c r="H8" s="28">
        <v>200</v>
      </c>
      <c r="I8" s="31" t="s">
        <v>73</v>
      </c>
      <c r="J8" s="101">
        <f t="shared" si="2"/>
        <v>0</v>
      </c>
      <c r="K8" s="102">
        <f t="shared" si="3"/>
        <v>0</v>
      </c>
    </row>
    <row r="9" spans="2:11" ht="16.15" customHeight="1" thickBot="1">
      <c r="B9" s="2" t="s">
        <v>1</v>
      </c>
      <c r="C9" s="30"/>
      <c r="D9" s="30"/>
      <c r="E9" s="31" t="s">
        <v>73</v>
      </c>
      <c r="F9" s="97">
        <f t="shared" si="0"/>
        <v>0</v>
      </c>
      <c r="G9" s="98">
        <f t="shared" si="1"/>
        <v>0</v>
      </c>
      <c r="H9" s="28">
        <v>200</v>
      </c>
      <c r="I9" s="31" t="s">
        <v>73</v>
      </c>
      <c r="J9" s="101">
        <f t="shared" si="2"/>
        <v>0</v>
      </c>
      <c r="K9" s="102">
        <f t="shared" si="3"/>
        <v>0</v>
      </c>
    </row>
    <row r="10" spans="2:11" ht="16.15" customHeight="1" thickBot="1">
      <c r="B10" s="2" t="s">
        <v>2</v>
      </c>
      <c r="C10" s="30"/>
      <c r="D10" s="30"/>
      <c r="E10" s="31" t="s">
        <v>73</v>
      </c>
      <c r="F10" s="97">
        <f t="shared" si="0"/>
        <v>0</v>
      </c>
      <c r="G10" s="98">
        <f t="shared" si="1"/>
        <v>0</v>
      </c>
      <c r="H10" s="28">
        <v>200</v>
      </c>
      <c r="I10" s="31" t="s">
        <v>73</v>
      </c>
      <c r="J10" s="101">
        <f t="shared" si="2"/>
        <v>0</v>
      </c>
      <c r="K10" s="102">
        <f t="shared" si="3"/>
        <v>0</v>
      </c>
    </row>
    <row r="11" spans="2:11" ht="16.15" customHeight="1" thickBot="1">
      <c r="B11" s="2" t="s">
        <v>67</v>
      </c>
      <c r="C11" s="30"/>
      <c r="D11" s="30"/>
      <c r="E11" s="31" t="s">
        <v>73</v>
      </c>
      <c r="F11" s="97">
        <f t="shared" si="0"/>
        <v>0</v>
      </c>
      <c r="G11" s="98">
        <f t="shared" si="1"/>
        <v>0</v>
      </c>
      <c r="H11" s="28">
        <v>200</v>
      </c>
      <c r="I11" s="31" t="s">
        <v>73</v>
      </c>
      <c r="J11" s="101">
        <f t="shared" si="2"/>
        <v>0</v>
      </c>
      <c r="K11" s="102">
        <f t="shared" si="3"/>
        <v>0</v>
      </c>
    </row>
    <row r="12" spans="2:11" ht="16.15" customHeight="1" thickBot="1">
      <c r="B12" s="2" t="s">
        <v>68</v>
      </c>
      <c r="C12" s="30"/>
      <c r="D12" s="30"/>
      <c r="E12" s="31" t="s">
        <v>73</v>
      </c>
      <c r="F12" s="97">
        <f t="shared" si="0"/>
        <v>0</v>
      </c>
      <c r="G12" s="98">
        <f t="shared" si="1"/>
        <v>0</v>
      </c>
      <c r="H12" s="28">
        <v>200</v>
      </c>
      <c r="I12" s="31" t="s">
        <v>73</v>
      </c>
      <c r="J12" s="101">
        <f t="shared" si="2"/>
        <v>0</v>
      </c>
      <c r="K12" s="102">
        <f t="shared" si="3"/>
        <v>0</v>
      </c>
    </row>
    <row r="13" spans="2:11" ht="16.15" customHeight="1" thickBot="1">
      <c r="B13" s="2" t="s">
        <v>0</v>
      </c>
      <c r="C13" s="30"/>
      <c r="D13" s="30"/>
      <c r="E13" s="31" t="s">
        <v>73</v>
      </c>
      <c r="F13" s="97">
        <f t="shared" si="0"/>
        <v>0</v>
      </c>
      <c r="G13" s="98">
        <f t="shared" si="1"/>
        <v>0</v>
      </c>
      <c r="H13" s="28">
        <v>200</v>
      </c>
      <c r="I13" s="31" t="s">
        <v>73</v>
      </c>
      <c r="J13" s="101">
        <f t="shared" si="2"/>
        <v>0</v>
      </c>
      <c r="K13" s="102">
        <f t="shared" si="3"/>
        <v>0</v>
      </c>
    </row>
    <row r="14" spans="2:11" ht="16.15" customHeight="1" thickBot="1">
      <c r="B14" s="2" t="s">
        <v>69</v>
      </c>
      <c r="C14" s="30"/>
      <c r="D14" s="30"/>
      <c r="E14" s="31" t="s">
        <v>73</v>
      </c>
      <c r="F14" s="97">
        <f t="shared" si="0"/>
        <v>0</v>
      </c>
      <c r="G14" s="98">
        <f t="shared" si="1"/>
        <v>0</v>
      </c>
      <c r="H14" s="32">
        <v>150</v>
      </c>
      <c r="I14" s="31" t="s">
        <v>73</v>
      </c>
      <c r="J14" s="101">
        <f t="shared" si="2"/>
        <v>0</v>
      </c>
      <c r="K14" s="102">
        <f t="shared" si="3"/>
        <v>0</v>
      </c>
    </row>
    <row r="15" spans="2:11" ht="16.15" customHeight="1" thickBot="1">
      <c r="B15" s="2" t="s">
        <v>70</v>
      </c>
      <c r="C15" s="30"/>
      <c r="D15" s="30"/>
      <c r="E15" s="31" t="s">
        <v>73</v>
      </c>
      <c r="F15" s="97">
        <f t="shared" si="0"/>
        <v>0</v>
      </c>
      <c r="G15" s="98">
        <f t="shared" si="1"/>
        <v>0</v>
      </c>
      <c r="H15" s="32">
        <v>150</v>
      </c>
      <c r="I15" s="31" t="s">
        <v>73</v>
      </c>
      <c r="J15" s="101">
        <f t="shared" si="2"/>
        <v>0</v>
      </c>
      <c r="K15" s="102">
        <f t="shared" si="3"/>
        <v>0</v>
      </c>
    </row>
    <row r="16" spans="2:11" ht="16.15" customHeight="1" thickBot="1">
      <c r="B16" s="2" t="s">
        <v>71</v>
      </c>
      <c r="C16" s="30"/>
      <c r="D16" s="30"/>
      <c r="E16" s="31" t="s">
        <v>73</v>
      </c>
      <c r="F16" s="97">
        <f t="shared" si="0"/>
        <v>0</v>
      </c>
      <c r="G16" s="98">
        <f t="shared" si="1"/>
        <v>0</v>
      </c>
      <c r="H16" s="32">
        <v>150</v>
      </c>
      <c r="I16" s="31" t="s">
        <v>73</v>
      </c>
      <c r="J16" s="101">
        <f t="shared" si="2"/>
        <v>0</v>
      </c>
      <c r="K16" s="102">
        <f t="shared" si="3"/>
        <v>0</v>
      </c>
    </row>
    <row r="17" spans="2:11" ht="16.15" customHeight="1" thickBot="1">
      <c r="B17" s="2" t="s">
        <v>72</v>
      </c>
      <c r="C17" s="30"/>
      <c r="D17" s="30"/>
      <c r="E17" s="31" t="s">
        <v>73</v>
      </c>
      <c r="F17" s="97">
        <f t="shared" si="0"/>
        <v>0</v>
      </c>
      <c r="G17" s="98">
        <f t="shared" si="1"/>
        <v>0</v>
      </c>
      <c r="H17" s="32">
        <v>150</v>
      </c>
      <c r="I17" s="31" t="s">
        <v>73</v>
      </c>
      <c r="J17" s="101">
        <f>F17*H17</f>
        <v>0</v>
      </c>
      <c r="K17" s="102">
        <f t="shared" si="3"/>
        <v>0</v>
      </c>
    </row>
    <row r="18" spans="2:11" ht="16.15" customHeight="1" thickBot="1">
      <c r="B18" s="2" t="s">
        <v>3</v>
      </c>
      <c r="C18" s="30"/>
      <c r="D18" s="30"/>
      <c r="E18" s="31" t="s">
        <v>73</v>
      </c>
      <c r="F18" s="97">
        <f t="shared" si="0"/>
        <v>0</v>
      </c>
      <c r="G18" s="98">
        <f t="shared" si="1"/>
        <v>0</v>
      </c>
      <c r="H18" s="32">
        <v>150</v>
      </c>
      <c r="I18" s="31" t="s">
        <v>73</v>
      </c>
      <c r="J18" s="101">
        <f t="shared" si="2"/>
        <v>0</v>
      </c>
      <c r="K18" s="102">
        <f t="shared" si="3"/>
        <v>0</v>
      </c>
    </row>
    <row r="19" spans="2:11" ht="16.15" customHeight="1" thickBot="1">
      <c r="B19" s="3" t="s">
        <v>4</v>
      </c>
      <c r="C19" s="33"/>
      <c r="D19" s="33"/>
      <c r="E19" s="34" t="s">
        <v>73</v>
      </c>
      <c r="F19" s="97">
        <f t="shared" si="0"/>
        <v>0</v>
      </c>
      <c r="G19" s="98">
        <f t="shared" si="1"/>
        <v>0</v>
      </c>
      <c r="H19" s="32">
        <v>150</v>
      </c>
      <c r="I19" s="34" t="s">
        <v>73</v>
      </c>
      <c r="J19" s="103">
        <f t="shared" si="2"/>
        <v>0</v>
      </c>
      <c r="K19" s="104">
        <f t="shared" si="3"/>
        <v>0</v>
      </c>
    </row>
    <row r="20" spans="2:11" ht="16.15" customHeight="1">
      <c r="B20" s="19"/>
      <c r="C20" s="20"/>
      <c r="D20" s="20"/>
      <c r="E20" s="21"/>
      <c r="F20" s="22"/>
      <c r="G20" s="20" t="s">
        <v>74</v>
      </c>
      <c r="H20" s="25">
        <f>SUM(H5:H19)</f>
        <v>2700</v>
      </c>
      <c r="I20" s="19"/>
      <c r="J20" s="105">
        <f>SUM(J5:J19)</f>
        <v>0</v>
      </c>
      <c r="K20" s="106">
        <f>SUM(K5:K19)</f>
        <v>0</v>
      </c>
    </row>
    <row r="21" ht="16.15" customHeight="1">
      <c r="J21" s="50"/>
    </row>
    <row r="22" spans="2:10" ht="28.9" customHeight="1">
      <c r="B22" s="9" t="s">
        <v>101</v>
      </c>
      <c r="C22" s="8"/>
      <c r="D22" s="8"/>
      <c r="E22" s="8"/>
      <c r="F22" s="8"/>
      <c r="G22" s="8"/>
      <c r="J22" s="50"/>
    </row>
    <row r="23" spans="2:7" ht="16.15" customHeight="1" thickBot="1">
      <c r="B23" s="9"/>
      <c r="C23" s="8"/>
      <c r="D23" s="8"/>
      <c r="E23" s="8"/>
      <c r="F23" s="8"/>
      <c r="G23" s="8"/>
    </row>
    <row r="24" spans="2:11" ht="70.15" customHeight="1" thickBot="1">
      <c r="B24" s="11" t="s">
        <v>55</v>
      </c>
      <c r="C24" s="12" t="s">
        <v>57</v>
      </c>
      <c r="D24" s="12" t="s">
        <v>58</v>
      </c>
      <c r="E24" s="12" t="s">
        <v>56</v>
      </c>
      <c r="F24" s="18" t="s">
        <v>59</v>
      </c>
      <c r="G24" s="18" t="s">
        <v>60</v>
      </c>
      <c r="H24" s="42" t="s">
        <v>76</v>
      </c>
      <c r="I24" s="38" t="s">
        <v>75</v>
      </c>
      <c r="J24" s="38" t="s">
        <v>61</v>
      </c>
      <c r="K24" s="48" t="s">
        <v>62</v>
      </c>
    </row>
    <row r="25" spans="2:11" ht="19.5" thickBot="1" thickTop="1">
      <c r="B25" s="1" t="s">
        <v>89</v>
      </c>
      <c r="C25" s="36"/>
      <c r="D25" s="36"/>
      <c r="E25" s="31" t="s">
        <v>73</v>
      </c>
      <c r="F25" s="97">
        <f aca="true" t="shared" si="4" ref="F25:F36">C25+D25</f>
        <v>0</v>
      </c>
      <c r="G25" s="98">
        <f>F25*1.21</f>
        <v>0</v>
      </c>
      <c r="H25" s="44">
        <v>40</v>
      </c>
      <c r="I25" s="39" t="s">
        <v>73</v>
      </c>
      <c r="J25" s="109">
        <f>F25*H25</f>
        <v>0</v>
      </c>
      <c r="K25" s="110">
        <f>J25*1.21</f>
        <v>0</v>
      </c>
    </row>
    <row r="26" spans="2:11" ht="18.75" thickBot="1">
      <c r="B26" s="2" t="s">
        <v>85</v>
      </c>
      <c r="C26" s="16"/>
      <c r="D26" s="16"/>
      <c r="E26" s="31" t="s">
        <v>73</v>
      </c>
      <c r="F26" s="97">
        <f t="shared" si="4"/>
        <v>0</v>
      </c>
      <c r="G26" s="98">
        <f aca="true" t="shared" si="5" ref="G26:G38">F26*1.21</f>
        <v>0</v>
      </c>
      <c r="H26" s="45">
        <v>40</v>
      </c>
      <c r="I26" s="31" t="s">
        <v>73</v>
      </c>
      <c r="J26" s="111">
        <f aca="true" t="shared" si="6" ref="J26:J38">F26*H26</f>
        <v>0</v>
      </c>
      <c r="K26" s="112">
        <f aca="true" t="shared" si="7" ref="K26:K38">J26*1.21</f>
        <v>0</v>
      </c>
    </row>
    <row r="27" spans="2:11" ht="18.75" thickBot="1">
      <c r="B27" s="2" t="s">
        <v>88</v>
      </c>
      <c r="C27" s="16"/>
      <c r="D27" s="16"/>
      <c r="E27" s="31" t="s">
        <v>73</v>
      </c>
      <c r="F27" s="97">
        <f t="shared" si="4"/>
        <v>0</v>
      </c>
      <c r="G27" s="98">
        <f t="shared" si="5"/>
        <v>0</v>
      </c>
      <c r="H27" s="45">
        <v>40</v>
      </c>
      <c r="I27" s="31" t="s">
        <v>73</v>
      </c>
      <c r="J27" s="111">
        <f t="shared" si="6"/>
        <v>0</v>
      </c>
      <c r="K27" s="112">
        <f t="shared" si="7"/>
        <v>0</v>
      </c>
    </row>
    <row r="28" spans="2:11" ht="18.75" thickBot="1">
      <c r="B28" s="2" t="s">
        <v>79</v>
      </c>
      <c r="C28" s="16"/>
      <c r="D28" s="16"/>
      <c r="E28" s="31" t="s">
        <v>73</v>
      </c>
      <c r="F28" s="97">
        <f t="shared" si="4"/>
        <v>0</v>
      </c>
      <c r="G28" s="98">
        <f t="shared" si="5"/>
        <v>0</v>
      </c>
      <c r="H28" s="45">
        <v>40</v>
      </c>
      <c r="I28" s="31" t="s">
        <v>73</v>
      </c>
      <c r="J28" s="111">
        <f t="shared" si="6"/>
        <v>0</v>
      </c>
      <c r="K28" s="112">
        <f t="shared" si="7"/>
        <v>0</v>
      </c>
    </row>
    <row r="29" spans="2:11" ht="18.75" thickBot="1">
      <c r="B29" s="2" t="s">
        <v>80</v>
      </c>
      <c r="C29" s="16"/>
      <c r="D29" s="16"/>
      <c r="E29" s="31" t="s">
        <v>73</v>
      </c>
      <c r="F29" s="97">
        <f t="shared" si="4"/>
        <v>0</v>
      </c>
      <c r="G29" s="98">
        <f t="shared" si="5"/>
        <v>0</v>
      </c>
      <c r="H29" s="45">
        <v>40</v>
      </c>
      <c r="I29" s="31" t="s">
        <v>73</v>
      </c>
      <c r="J29" s="111">
        <f t="shared" si="6"/>
        <v>0</v>
      </c>
      <c r="K29" s="112">
        <f t="shared" si="7"/>
        <v>0</v>
      </c>
    </row>
    <row r="30" spans="2:11" ht="18.75" thickBot="1">
      <c r="B30" s="2" t="s">
        <v>5</v>
      </c>
      <c r="C30" s="16"/>
      <c r="D30" s="16"/>
      <c r="E30" s="31" t="s">
        <v>73</v>
      </c>
      <c r="F30" s="97">
        <f t="shared" si="4"/>
        <v>0</v>
      </c>
      <c r="G30" s="98">
        <f t="shared" si="5"/>
        <v>0</v>
      </c>
      <c r="H30" s="45">
        <v>40</v>
      </c>
      <c r="I30" s="31" t="s">
        <v>73</v>
      </c>
      <c r="J30" s="111">
        <f t="shared" si="6"/>
        <v>0</v>
      </c>
      <c r="K30" s="112">
        <f t="shared" si="7"/>
        <v>0</v>
      </c>
    </row>
    <row r="31" spans="2:11" ht="15.75" thickBot="1">
      <c r="B31" s="2" t="s">
        <v>6</v>
      </c>
      <c r="C31" s="16"/>
      <c r="D31" s="16"/>
      <c r="E31" s="31" t="s">
        <v>77</v>
      </c>
      <c r="F31" s="97">
        <f t="shared" si="4"/>
        <v>0</v>
      </c>
      <c r="G31" s="98">
        <f t="shared" si="5"/>
        <v>0</v>
      </c>
      <c r="H31" s="45">
        <v>30</v>
      </c>
      <c r="I31" s="31" t="s">
        <v>77</v>
      </c>
      <c r="J31" s="111">
        <f t="shared" si="6"/>
        <v>0</v>
      </c>
      <c r="K31" s="112">
        <f t="shared" si="7"/>
        <v>0</v>
      </c>
    </row>
    <row r="32" spans="2:11" ht="15.75" thickBot="1">
      <c r="B32" s="2" t="s">
        <v>7</v>
      </c>
      <c r="C32" s="16"/>
      <c r="D32" s="16"/>
      <c r="E32" s="31" t="s">
        <v>81</v>
      </c>
      <c r="F32" s="97">
        <f t="shared" si="4"/>
        <v>0</v>
      </c>
      <c r="G32" s="98">
        <f t="shared" si="5"/>
        <v>0</v>
      </c>
      <c r="H32" s="45">
        <v>40</v>
      </c>
      <c r="I32" s="31" t="s">
        <v>81</v>
      </c>
      <c r="J32" s="111">
        <f t="shared" si="6"/>
        <v>0</v>
      </c>
      <c r="K32" s="112">
        <f t="shared" si="7"/>
        <v>0</v>
      </c>
    </row>
    <row r="33" spans="2:11" ht="15.75" thickBot="1">
      <c r="B33" s="2" t="s">
        <v>8</v>
      </c>
      <c r="C33" s="16"/>
      <c r="D33" s="16"/>
      <c r="E33" s="31" t="s">
        <v>77</v>
      </c>
      <c r="F33" s="97">
        <f t="shared" si="4"/>
        <v>0</v>
      </c>
      <c r="G33" s="98">
        <f t="shared" si="5"/>
        <v>0</v>
      </c>
      <c r="H33" s="45">
        <v>40</v>
      </c>
      <c r="I33" s="31" t="s">
        <v>78</v>
      </c>
      <c r="J33" s="111">
        <f t="shared" si="6"/>
        <v>0</v>
      </c>
      <c r="K33" s="112">
        <f t="shared" si="7"/>
        <v>0</v>
      </c>
    </row>
    <row r="34" spans="2:11" ht="18.75" thickBot="1">
      <c r="B34" s="2" t="s">
        <v>82</v>
      </c>
      <c r="C34" s="16"/>
      <c r="D34" s="16"/>
      <c r="E34" s="31" t="s">
        <v>73</v>
      </c>
      <c r="F34" s="97">
        <f t="shared" si="4"/>
        <v>0</v>
      </c>
      <c r="G34" s="98">
        <f t="shared" si="5"/>
        <v>0</v>
      </c>
      <c r="H34" s="45">
        <v>40</v>
      </c>
      <c r="I34" s="31" t="s">
        <v>73</v>
      </c>
      <c r="J34" s="111">
        <f t="shared" si="6"/>
        <v>0</v>
      </c>
      <c r="K34" s="112">
        <f t="shared" si="7"/>
        <v>0</v>
      </c>
    </row>
    <row r="35" spans="2:11" ht="18.75" thickBot="1">
      <c r="B35" s="2" t="s">
        <v>86</v>
      </c>
      <c r="C35" s="16"/>
      <c r="D35" s="16"/>
      <c r="E35" s="31" t="s">
        <v>73</v>
      </c>
      <c r="F35" s="97">
        <f t="shared" si="4"/>
        <v>0</v>
      </c>
      <c r="G35" s="98">
        <f t="shared" si="5"/>
        <v>0</v>
      </c>
      <c r="H35" s="45">
        <v>40</v>
      </c>
      <c r="I35" s="31" t="s">
        <v>73</v>
      </c>
      <c r="J35" s="111">
        <f t="shared" si="6"/>
        <v>0</v>
      </c>
      <c r="K35" s="112">
        <f t="shared" si="7"/>
        <v>0</v>
      </c>
    </row>
    <row r="36" spans="2:11" ht="18.75" thickBot="1">
      <c r="B36" s="2" t="s">
        <v>87</v>
      </c>
      <c r="C36" s="16"/>
      <c r="D36" s="16"/>
      <c r="E36" s="31" t="s">
        <v>73</v>
      </c>
      <c r="F36" s="97">
        <f t="shared" si="4"/>
        <v>0</v>
      </c>
      <c r="G36" s="98">
        <f t="shared" si="5"/>
        <v>0</v>
      </c>
      <c r="H36" s="45">
        <v>40</v>
      </c>
      <c r="I36" s="31" t="s">
        <v>73</v>
      </c>
      <c r="J36" s="111">
        <f t="shared" si="6"/>
        <v>0</v>
      </c>
      <c r="K36" s="112">
        <f t="shared" si="7"/>
        <v>0</v>
      </c>
    </row>
    <row r="37" spans="2:11" ht="18.75" thickBot="1">
      <c r="B37" s="2" t="s">
        <v>83</v>
      </c>
      <c r="C37" s="16"/>
      <c r="D37" s="16"/>
      <c r="E37" s="31" t="s">
        <v>73</v>
      </c>
      <c r="F37" s="97">
        <f>C37+D37</f>
        <v>0</v>
      </c>
      <c r="G37" s="98">
        <f t="shared" si="5"/>
        <v>0</v>
      </c>
      <c r="H37" s="45">
        <v>30</v>
      </c>
      <c r="I37" s="31" t="s">
        <v>73</v>
      </c>
      <c r="J37" s="111">
        <f t="shared" si="6"/>
        <v>0</v>
      </c>
      <c r="K37" s="112">
        <f t="shared" si="7"/>
        <v>0</v>
      </c>
    </row>
    <row r="38" spans="2:11" ht="18.75" thickBot="1">
      <c r="B38" s="3" t="s">
        <v>84</v>
      </c>
      <c r="C38" s="17"/>
      <c r="D38" s="17"/>
      <c r="E38" s="34" t="s">
        <v>73</v>
      </c>
      <c r="F38" s="107">
        <f>C38+D38</f>
        <v>0</v>
      </c>
      <c r="G38" s="108">
        <f t="shared" si="5"/>
        <v>0</v>
      </c>
      <c r="H38" s="46">
        <v>30</v>
      </c>
      <c r="I38" s="34" t="s">
        <v>73</v>
      </c>
      <c r="J38" s="113">
        <f t="shared" si="6"/>
        <v>0</v>
      </c>
      <c r="K38" s="114">
        <f t="shared" si="7"/>
        <v>0</v>
      </c>
    </row>
    <row r="39" spans="2:11" ht="15">
      <c r="B39" s="19"/>
      <c r="C39" s="19"/>
      <c r="D39" s="19"/>
      <c r="E39" s="19"/>
      <c r="F39" s="19"/>
      <c r="G39" s="20" t="s">
        <v>74</v>
      </c>
      <c r="H39" s="25">
        <f>SUM(H25:H38)</f>
        <v>530</v>
      </c>
      <c r="I39" s="19"/>
      <c r="J39" s="105">
        <f>SUM(J28:J38)</f>
        <v>0</v>
      </c>
      <c r="K39" s="106">
        <f>SUM(K28:K38)</f>
        <v>0</v>
      </c>
    </row>
    <row r="40" spans="2:11" ht="15">
      <c r="B40" s="19"/>
      <c r="C40" s="19"/>
      <c r="D40" s="19"/>
      <c r="E40" s="19"/>
      <c r="F40" s="19"/>
      <c r="G40" s="19"/>
      <c r="H40" s="19"/>
      <c r="I40" s="19"/>
      <c r="J40" s="19"/>
      <c r="K40" s="35"/>
    </row>
    <row r="42" spans="2:7" ht="26.25">
      <c r="B42" s="9" t="s">
        <v>102</v>
      </c>
      <c r="C42" s="8"/>
      <c r="D42" s="8"/>
      <c r="E42" s="8"/>
      <c r="F42" s="8"/>
      <c r="G42" s="8"/>
    </row>
    <row r="43" spans="2:7" ht="27" thickBot="1">
      <c r="B43" s="9"/>
      <c r="C43" s="8"/>
      <c r="D43" s="8"/>
      <c r="E43" s="8"/>
      <c r="F43" s="8"/>
      <c r="G43" s="8"/>
    </row>
    <row r="44" spans="2:11" ht="90.75" thickBot="1">
      <c r="B44" s="41" t="s">
        <v>55</v>
      </c>
      <c r="C44" s="12" t="s">
        <v>57</v>
      </c>
      <c r="D44" s="12" t="s">
        <v>58</v>
      </c>
      <c r="E44" s="12" t="s">
        <v>56</v>
      </c>
      <c r="F44" s="12" t="s">
        <v>59</v>
      </c>
      <c r="G44" s="12" t="s">
        <v>60</v>
      </c>
      <c r="H44" s="42" t="s">
        <v>76</v>
      </c>
      <c r="I44" s="42" t="s">
        <v>75</v>
      </c>
      <c r="J44" s="42" t="s">
        <v>61</v>
      </c>
      <c r="K44" s="43" t="s">
        <v>62</v>
      </c>
    </row>
    <row r="45" spans="2:11" ht="18">
      <c r="B45" s="10" t="s">
        <v>91</v>
      </c>
      <c r="C45" s="15"/>
      <c r="D45" s="15"/>
      <c r="E45" s="31" t="s">
        <v>73</v>
      </c>
      <c r="F45" s="115">
        <f>C45+D45</f>
        <v>0</v>
      </c>
      <c r="G45" s="115">
        <f>F45*1.21</f>
        <v>0</v>
      </c>
      <c r="H45" s="51">
        <v>100</v>
      </c>
      <c r="I45" s="27" t="s">
        <v>73</v>
      </c>
      <c r="J45" s="47">
        <f aca="true" t="shared" si="8" ref="J45:J55">F45*H45</f>
        <v>0</v>
      </c>
      <c r="K45" s="37">
        <f aca="true" t="shared" si="9" ref="K45:K55">J45*1.21</f>
        <v>0</v>
      </c>
    </row>
    <row r="46" spans="2:11" ht="18">
      <c r="B46" s="2" t="s">
        <v>9</v>
      </c>
      <c r="C46" s="16"/>
      <c r="D46" s="16"/>
      <c r="E46" s="31" t="s">
        <v>73</v>
      </c>
      <c r="F46" s="115">
        <f aca="true" t="shared" si="10" ref="F46:F55">C46+D46</f>
        <v>0</v>
      </c>
      <c r="G46" s="115">
        <f aca="true" t="shared" si="11" ref="G46:G55">F46*1.21</f>
        <v>0</v>
      </c>
      <c r="H46" s="52">
        <v>50</v>
      </c>
      <c r="I46" s="31" t="s">
        <v>73</v>
      </c>
      <c r="J46" s="47">
        <f t="shared" si="8"/>
        <v>0</v>
      </c>
      <c r="K46" s="37">
        <f t="shared" si="9"/>
        <v>0</v>
      </c>
    </row>
    <row r="47" spans="2:11" ht="18">
      <c r="B47" s="2" t="s">
        <v>10</v>
      </c>
      <c r="C47" s="16"/>
      <c r="D47" s="16"/>
      <c r="E47" s="31" t="s">
        <v>73</v>
      </c>
      <c r="F47" s="115">
        <f t="shared" si="10"/>
        <v>0</v>
      </c>
      <c r="G47" s="115">
        <f t="shared" si="11"/>
        <v>0</v>
      </c>
      <c r="H47" s="52">
        <v>10</v>
      </c>
      <c r="I47" s="31" t="s">
        <v>73</v>
      </c>
      <c r="J47" s="47">
        <f t="shared" si="8"/>
        <v>0</v>
      </c>
      <c r="K47" s="37">
        <f t="shared" si="9"/>
        <v>0</v>
      </c>
    </row>
    <row r="48" spans="2:11" ht="18">
      <c r="B48" s="2" t="s">
        <v>11</v>
      </c>
      <c r="C48" s="16"/>
      <c r="D48" s="16"/>
      <c r="E48" s="31" t="s">
        <v>73</v>
      </c>
      <c r="F48" s="115">
        <f t="shared" si="10"/>
        <v>0</v>
      </c>
      <c r="G48" s="115">
        <f t="shared" si="11"/>
        <v>0</v>
      </c>
      <c r="H48" s="52">
        <v>10</v>
      </c>
      <c r="I48" s="31" t="s">
        <v>73</v>
      </c>
      <c r="J48" s="47">
        <f t="shared" si="8"/>
        <v>0</v>
      </c>
      <c r="K48" s="37">
        <f t="shared" si="9"/>
        <v>0</v>
      </c>
    </row>
    <row r="49" spans="2:11" ht="18">
      <c r="B49" s="2" t="s">
        <v>12</v>
      </c>
      <c r="C49" s="16"/>
      <c r="D49" s="16"/>
      <c r="E49" s="31" t="s">
        <v>73</v>
      </c>
      <c r="F49" s="115">
        <f t="shared" si="10"/>
        <v>0</v>
      </c>
      <c r="G49" s="115">
        <f t="shared" si="11"/>
        <v>0</v>
      </c>
      <c r="H49" s="52">
        <v>50</v>
      </c>
      <c r="I49" s="31" t="s">
        <v>73</v>
      </c>
      <c r="J49" s="47">
        <f t="shared" si="8"/>
        <v>0</v>
      </c>
      <c r="K49" s="37">
        <f t="shared" si="9"/>
        <v>0</v>
      </c>
    </row>
    <row r="50" spans="2:11" ht="18">
      <c r="B50" s="2" t="s">
        <v>13</v>
      </c>
      <c r="C50" s="16"/>
      <c r="D50" s="16"/>
      <c r="E50" s="31" t="s">
        <v>73</v>
      </c>
      <c r="F50" s="115">
        <f t="shared" si="10"/>
        <v>0</v>
      </c>
      <c r="G50" s="115">
        <f t="shared" si="11"/>
        <v>0</v>
      </c>
      <c r="H50" s="52">
        <v>100</v>
      </c>
      <c r="I50" s="31" t="s">
        <v>73</v>
      </c>
      <c r="J50" s="47">
        <f t="shared" si="8"/>
        <v>0</v>
      </c>
      <c r="K50" s="37">
        <f t="shared" si="9"/>
        <v>0</v>
      </c>
    </row>
    <row r="51" spans="2:11" ht="18">
      <c r="B51" s="2" t="s">
        <v>14</v>
      </c>
      <c r="C51" s="16"/>
      <c r="D51" s="16"/>
      <c r="E51" s="31" t="s">
        <v>73</v>
      </c>
      <c r="F51" s="115">
        <f t="shared" si="10"/>
        <v>0</v>
      </c>
      <c r="G51" s="115">
        <f t="shared" si="11"/>
        <v>0</v>
      </c>
      <c r="H51" s="52">
        <v>50</v>
      </c>
      <c r="I51" s="31" t="s">
        <v>73</v>
      </c>
      <c r="J51" s="47">
        <f t="shared" si="8"/>
        <v>0</v>
      </c>
      <c r="K51" s="37">
        <f t="shared" si="9"/>
        <v>0</v>
      </c>
    </row>
    <row r="52" spans="2:11" ht="18">
      <c r="B52" s="2" t="s">
        <v>15</v>
      </c>
      <c r="C52" s="16"/>
      <c r="D52" s="16"/>
      <c r="E52" s="31" t="s">
        <v>73</v>
      </c>
      <c r="F52" s="115">
        <f t="shared" si="10"/>
        <v>0</v>
      </c>
      <c r="G52" s="115">
        <f t="shared" si="11"/>
        <v>0</v>
      </c>
      <c r="H52" s="52">
        <v>50</v>
      </c>
      <c r="I52" s="31" t="s">
        <v>73</v>
      </c>
      <c r="J52" s="47">
        <f t="shared" si="8"/>
        <v>0</v>
      </c>
      <c r="K52" s="37">
        <f t="shared" si="9"/>
        <v>0</v>
      </c>
    </row>
    <row r="53" spans="2:11" ht="18">
      <c r="B53" s="2" t="s">
        <v>16</v>
      </c>
      <c r="C53" s="16"/>
      <c r="D53" s="16"/>
      <c r="E53" s="31" t="s">
        <v>73</v>
      </c>
      <c r="F53" s="115">
        <f t="shared" si="10"/>
        <v>0</v>
      </c>
      <c r="G53" s="115">
        <f t="shared" si="11"/>
        <v>0</v>
      </c>
      <c r="H53" s="52">
        <v>50</v>
      </c>
      <c r="I53" s="31" t="s">
        <v>73</v>
      </c>
      <c r="J53" s="47">
        <f t="shared" si="8"/>
        <v>0</v>
      </c>
      <c r="K53" s="37">
        <f t="shared" si="9"/>
        <v>0</v>
      </c>
    </row>
    <row r="54" spans="2:11" ht="18">
      <c r="B54" s="2" t="s">
        <v>17</v>
      </c>
      <c r="C54" s="16"/>
      <c r="D54" s="16"/>
      <c r="E54" s="31" t="s">
        <v>73</v>
      </c>
      <c r="F54" s="115">
        <f t="shared" si="10"/>
        <v>0</v>
      </c>
      <c r="G54" s="115">
        <f t="shared" si="11"/>
        <v>0</v>
      </c>
      <c r="H54" s="52">
        <v>180</v>
      </c>
      <c r="I54" s="31" t="s">
        <v>73</v>
      </c>
      <c r="J54" s="47">
        <f t="shared" si="8"/>
        <v>0</v>
      </c>
      <c r="K54" s="37">
        <f t="shared" si="9"/>
        <v>0</v>
      </c>
    </row>
    <row r="55" spans="2:11" ht="15.75" thickBot="1">
      <c r="B55" s="3" t="s">
        <v>90</v>
      </c>
      <c r="C55" s="17"/>
      <c r="D55" s="17"/>
      <c r="E55" s="34" t="s">
        <v>92</v>
      </c>
      <c r="F55" s="116">
        <f t="shared" si="10"/>
        <v>0</v>
      </c>
      <c r="G55" s="116">
        <f t="shared" si="11"/>
        <v>0</v>
      </c>
      <c r="H55" s="53">
        <v>100</v>
      </c>
      <c r="I55" s="34" t="s">
        <v>92</v>
      </c>
      <c r="J55" s="49">
        <f t="shared" si="8"/>
        <v>0</v>
      </c>
      <c r="K55" s="40">
        <f t="shared" si="9"/>
        <v>0</v>
      </c>
    </row>
    <row r="56" spans="7:11" ht="15">
      <c r="G56" s="20" t="s">
        <v>74</v>
      </c>
      <c r="H56" s="25">
        <f>SUM(H45:H55)</f>
        <v>750</v>
      </c>
      <c r="I56" s="19"/>
      <c r="J56" s="20">
        <f>SUM(J45:J55)</f>
        <v>0</v>
      </c>
      <c r="K56" s="23">
        <f>SUM(K45:K55)</f>
        <v>0</v>
      </c>
    </row>
    <row r="59" ht="15">
      <c r="J59" s="50"/>
    </row>
    <row r="60" ht="15">
      <c r="J60" s="50"/>
    </row>
    <row r="61" ht="15">
      <c r="J61" s="50"/>
    </row>
    <row r="62" ht="15">
      <c r="J62" s="50"/>
    </row>
  </sheetData>
  <printOptions/>
  <pageMargins left="0.25" right="0.25" top="0.75" bottom="0.75" header="0.3" footer="0.3"/>
  <pageSetup horizontalDpi="600" verticalDpi="600" orientation="landscape" paperSize="8" scale="89" r:id="rId1"/>
  <rowBreaks count="2" manualBreakCount="2">
    <brk id="20" min="1" max="16383" man="1"/>
    <brk id="61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2"/>
  <sheetViews>
    <sheetView tabSelected="1" zoomScale="90" zoomScaleNormal="90" workbookViewId="0" topLeftCell="B1">
      <selection activeCell="E19" sqref="E19"/>
    </sheetView>
  </sheetViews>
  <sheetFormatPr defaultColWidth="8.88671875" defaultRowHeight="15"/>
  <cols>
    <col min="1" max="1" width="1.4375" style="0" customWidth="1"/>
    <col min="2" max="2" width="78.21484375" style="0" customWidth="1"/>
    <col min="3" max="4" width="9.77734375" style="0" customWidth="1"/>
    <col min="5" max="5" width="10.10546875" style="0" customWidth="1"/>
    <col min="6" max="6" width="10.6640625" style="0" customWidth="1"/>
    <col min="7" max="7" width="10.77734375" style="0" customWidth="1"/>
    <col min="8" max="8" width="15.6640625" style="82" customWidth="1"/>
    <col min="9" max="9" width="9.6640625" style="0" customWidth="1"/>
    <col min="10" max="10" width="14.77734375" style="0" customWidth="1"/>
    <col min="11" max="11" width="15.21484375" style="0" customWidth="1"/>
  </cols>
  <sheetData>
    <row r="1" ht="16.15" customHeight="1" thickBot="1"/>
    <row r="2" spans="2:5" ht="16.15" customHeight="1" thickBot="1">
      <c r="B2" s="7" t="s">
        <v>18</v>
      </c>
      <c r="E2" s="4"/>
    </row>
    <row r="3" spans="2:5" ht="16.15" customHeight="1" thickBot="1">
      <c r="B3" s="7" t="s">
        <v>19</v>
      </c>
      <c r="E3" s="4"/>
    </row>
    <row r="4" spans="2:5" ht="16.15" customHeight="1" thickBot="1">
      <c r="B4" s="7" t="s">
        <v>20</v>
      </c>
      <c r="E4" s="4"/>
    </row>
    <row r="5" spans="2:5" ht="16.15" customHeight="1" thickBot="1">
      <c r="B5" s="7" t="s">
        <v>21</v>
      </c>
      <c r="E5" s="4"/>
    </row>
    <row r="6" spans="2:5" ht="16.15" customHeight="1" thickBot="1">
      <c r="B6" s="7" t="s">
        <v>22</v>
      </c>
      <c r="E6" s="4"/>
    </row>
    <row r="7" spans="2:5" ht="16.15" customHeight="1" thickBot="1">
      <c r="B7" s="7" t="s">
        <v>23</v>
      </c>
      <c r="E7" s="4"/>
    </row>
    <row r="8" spans="2:5" ht="16.15" customHeight="1">
      <c r="B8" s="54"/>
      <c r="E8" s="4"/>
    </row>
    <row r="9" spans="2:5" ht="16.15" customHeight="1">
      <c r="B9" s="57" t="s">
        <v>104</v>
      </c>
      <c r="E9" s="4"/>
    </row>
    <row r="10" spans="2:5" ht="16.15" customHeight="1" thickBot="1">
      <c r="B10" s="54"/>
      <c r="C10" s="55"/>
      <c r="D10" s="55"/>
      <c r="E10" s="4"/>
    </row>
    <row r="11" spans="2:11" ht="96" customHeight="1" thickBot="1">
      <c r="B11" s="41" t="s">
        <v>55</v>
      </c>
      <c r="C11" s="12" t="s">
        <v>57</v>
      </c>
      <c r="D11" s="12" t="s">
        <v>58</v>
      </c>
      <c r="E11" s="12" t="s">
        <v>56</v>
      </c>
      <c r="F11" s="12" t="s">
        <v>59</v>
      </c>
      <c r="G11" s="12" t="s">
        <v>60</v>
      </c>
      <c r="H11" s="42" t="s">
        <v>76</v>
      </c>
      <c r="I11" s="42" t="s">
        <v>75</v>
      </c>
      <c r="J11" s="42" t="s">
        <v>61</v>
      </c>
      <c r="K11" s="43" t="s">
        <v>62</v>
      </c>
    </row>
    <row r="12" spans="2:5" ht="16.15" customHeight="1" thickBot="1">
      <c r="B12" s="6"/>
      <c r="C12" s="4"/>
      <c r="D12" s="4"/>
      <c r="E12" s="4"/>
    </row>
    <row r="13" spans="2:11" ht="16.15" customHeight="1">
      <c r="B13" s="58" t="s">
        <v>24</v>
      </c>
      <c r="C13" s="59"/>
      <c r="D13" s="60"/>
      <c r="E13" s="61" t="s">
        <v>93</v>
      </c>
      <c r="F13" s="59"/>
      <c r="G13" s="75"/>
      <c r="H13" s="83">
        <v>80</v>
      </c>
      <c r="I13" s="61" t="s">
        <v>93</v>
      </c>
      <c r="J13" s="117">
        <f>F13*H13</f>
        <v>0</v>
      </c>
      <c r="K13" s="118">
        <f>J13*1.21</f>
        <v>0</v>
      </c>
    </row>
    <row r="14" spans="2:11" ht="16.15" customHeight="1">
      <c r="B14" s="62" t="s">
        <v>25</v>
      </c>
      <c r="C14" s="63"/>
      <c r="D14" s="63"/>
      <c r="E14" s="64"/>
      <c r="F14" s="63"/>
      <c r="G14" s="78"/>
      <c r="H14" s="84"/>
      <c r="I14" s="65"/>
      <c r="J14" s="119"/>
      <c r="K14" s="120"/>
    </row>
    <row r="15" spans="2:11" ht="16.15" customHeight="1">
      <c r="B15" s="62" t="s">
        <v>38</v>
      </c>
      <c r="C15" s="63"/>
      <c r="D15" s="63"/>
      <c r="E15" s="64"/>
      <c r="F15" s="63"/>
      <c r="G15" s="78"/>
      <c r="H15" s="84"/>
      <c r="I15" s="65"/>
      <c r="J15" s="119"/>
      <c r="K15" s="120"/>
    </row>
    <row r="16" spans="2:11" ht="16.15" customHeight="1">
      <c r="B16" s="62" t="s">
        <v>39</v>
      </c>
      <c r="C16" s="63"/>
      <c r="D16" s="63"/>
      <c r="E16" s="64"/>
      <c r="F16" s="63"/>
      <c r="G16" s="78"/>
      <c r="H16" s="84"/>
      <c r="I16" s="65"/>
      <c r="J16" s="119"/>
      <c r="K16" s="120"/>
    </row>
    <row r="17" spans="2:11" ht="16.15" customHeight="1" thickBot="1">
      <c r="B17" s="66" t="s">
        <v>40</v>
      </c>
      <c r="C17" s="67"/>
      <c r="D17" s="67"/>
      <c r="E17" s="68"/>
      <c r="F17" s="67"/>
      <c r="G17" s="80"/>
      <c r="H17" s="85"/>
      <c r="I17" s="69"/>
      <c r="J17" s="121"/>
      <c r="K17" s="122"/>
    </row>
    <row r="18" spans="2:11" ht="16.15" customHeight="1" thickBot="1">
      <c r="B18" s="5"/>
      <c r="C18" s="56"/>
      <c r="D18" s="56"/>
      <c r="E18" s="4"/>
      <c r="F18" s="56"/>
      <c r="G18" s="75"/>
      <c r="H18" s="86"/>
      <c r="J18" s="123"/>
      <c r="K18" s="123"/>
    </row>
    <row r="19" spans="2:11" ht="16.15" customHeight="1">
      <c r="B19" s="70" t="s">
        <v>26</v>
      </c>
      <c r="C19" s="60"/>
      <c r="D19" s="60"/>
      <c r="E19" s="61" t="s">
        <v>93</v>
      </c>
      <c r="F19" s="60"/>
      <c r="G19" s="75"/>
      <c r="H19" s="83">
        <v>30</v>
      </c>
      <c r="I19" s="61" t="s">
        <v>93</v>
      </c>
      <c r="J19" s="117">
        <f>F19*H19</f>
        <v>0</v>
      </c>
      <c r="K19" s="118">
        <f>J19*1.21</f>
        <v>0</v>
      </c>
    </row>
    <row r="20" spans="2:11" ht="16.15" customHeight="1">
      <c r="B20" s="62" t="s">
        <v>25</v>
      </c>
      <c r="C20" s="63"/>
      <c r="D20" s="63"/>
      <c r="E20" s="64"/>
      <c r="F20" s="63"/>
      <c r="G20" s="78"/>
      <c r="H20" s="84"/>
      <c r="I20" s="65"/>
      <c r="J20" s="119"/>
      <c r="K20" s="120"/>
    </row>
    <row r="21" spans="2:11" ht="16.15" customHeight="1">
      <c r="B21" s="62" t="s">
        <v>38</v>
      </c>
      <c r="C21" s="63"/>
      <c r="D21" s="63"/>
      <c r="E21" s="64"/>
      <c r="F21" s="63"/>
      <c r="G21" s="78"/>
      <c r="H21" s="84"/>
      <c r="I21" s="65"/>
      <c r="J21" s="119"/>
      <c r="K21" s="120"/>
    </row>
    <row r="22" spans="2:11" ht="16.15" customHeight="1">
      <c r="B22" s="62" t="s">
        <v>39</v>
      </c>
      <c r="C22" s="63"/>
      <c r="D22" s="63"/>
      <c r="E22" s="64"/>
      <c r="F22" s="63"/>
      <c r="G22" s="78"/>
      <c r="H22" s="84"/>
      <c r="I22" s="65"/>
      <c r="J22" s="119"/>
      <c r="K22" s="120"/>
    </row>
    <row r="23" spans="2:11" ht="16.15" customHeight="1" thickBot="1">
      <c r="B23" s="66" t="s">
        <v>42</v>
      </c>
      <c r="C23" s="67"/>
      <c r="D23" s="67"/>
      <c r="E23" s="68"/>
      <c r="F23" s="67"/>
      <c r="G23" s="80"/>
      <c r="H23" s="85"/>
      <c r="I23" s="69"/>
      <c r="J23" s="121"/>
      <c r="K23" s="122"/>
    </row>
    <row r="24" spans="2:11" ht="16.15" customHeight="1" thickBot="1">
      <c r="B24" s="5"/>
      <c r="C24" s="56"/>
      <c r="D24" s="56"/>
      <c r="E24" s="4"/>
      <c r="F24" s="56"/>
      <c r="G24" s="75"/>
      <c r="H24" s="86"/>
      <c r="J24" s="123"/>
      <c r="K24" s="123"/>
    </row>
    <row r="25" spans="2:11" ht="16.15" customHeight="1">
      <c r="B25" s="70" t="s">
        <v>27</v>
      </c>
      <c r="C25" s="60"/>
      <c r="D25" s="60"/>
      <c r="E25" s="61" t="s">
        <v>93</v>
      </c>
      <c r="F25" s="60"/>
      <c r="G25" s="75"/>
      <c r="H25" s="83">
        <v>30</v>
      </c>
      <c r="I25" s="61" t="s">
        <v>93</v>
      </c>
      <c r="J25" s="117">
        <f>F25*H25</f>
        <v>0</v>
      </c>
      <c r="K25" s="118">
        <f>J25*1.21</f>
        <v>0</v>
      </c>
    </row>
    <row r="26" spans="2:11" ht="16.15" customHeight="1">
      <c r="B26" s="71" t="s">
        <v>25</v>
      </c>
      <c r="C26" s="63"/>
      <c r="D26" s="63"/>
      <c r="E26" s="64"/>
      <c r="F26" s="63"/>
      <c r="G26" s="78"/>
      <c r="H26" s="84"/>
      <c r="I26" s="65"/>
      <c r="J26" s="119"/>
      <c r="K26" s="120"/>
    </row>
    <row r="27" spans="2:11" ht="16.15" customHeight="1">
      <c r="B27" s="62" t="s">
        <v>43</v>
      </c>
      <c r="C27" s="63"/>
      <c r="D27" s="63"/>
      <c r="E27" s="64"/>
      <c r="F27" s="63"/>
      <c r="G27" s="78"/>
      <c r="H27" s="84"/>
      <c r="I27" s="65"/>
      <c r="J27" s="119"/>
      <c r="K27" s="120"/>
    </row>
    <row r="28" spans="2:11" ht="16.15" customHeight="1">
      <c r="B28" s="62" t="s">
        <v>44</v>
      </c>
      <c r="C28" s="63"/>
      <c r="D28" s="63"/>
      <c r="E28" s="64"/>
      <c r="F28" s="63"/>
      <c r="G28" s="78"/>
      <c r="H28" s="84"/>
      <c r="I28" s="65"/>
      <c r="J28" s="119"/>
      <c r="K28" s="120"/>
    </row>
    <row r="29" spans="2:11" ht="16.15" customHeight="1" thickBot="1">
      <c r="B29" s="66" t="s">
        <v>45</v>
      </c>
      <c r="C29" s="67"/>
      <c r="D29" s="67"/>
      <c r="E29" s="68"/>
      <c r="F29" s="67"/>
      <c r="G29" s="80"/>
      <c r="H29" s="85"/>
      <c r="I29" s="69"/>
      <c r="J29" s="121"/>
      <c r="K29" s="122"/>
    </row>
    <row r="30" spans="2:11" ht="16.15" customHeight="1" thickBot="1">
      <c r="B30" s="5"/>
      <c r="C30" s="56"/>
      <c r="D30" s="56"/>
      <c r="E30" s="4"/>
      <c r="F30" s="56"/>
      <c r="G30" s="75"/>
      <c r="H30" s="86"/>
      <c r="J30" s="123"/>
      <c r="K30" s="123"/>
    </row>
    <row r="31" spans="2:11" ht="16.15" customHeight="1">
      <c r="B31" s="70" t="s">
        <v>28</v>
      </c>
      <c r="C31" s="59"/>
      <c r="D31" s="60"/>
      <c r="E31" s="61" t="s">
        <v>93</v>
      </c>
      <c r="F31" s="59"/>
      <c r="G31" s="75"/>
      <c r="H31" s="83">
        <v>30</v>
      </c>
      <c r="I31" s="61" t="s">
        <v>93</v>
      </c>
      <c r="J31" s="117">
        <f>F31*H31</f>
        <v>0</v>
      </c>
      <c r="K31" s="118">
        <f>J31*1.21</f>
        <v>0</v>
      </c>
    </row>
    <row r="32" spans="2:11" ht="16.15" customHeight="1">
      <c r="B32" s="71" t="s">
        <v>25</v>
      </c>
      <c r="C32" s="63"/>
      <c r="D32" s="63"/>
      <c r="E32" s="64"/>
      <c r="F32" s="63"/>
      <c r="G32" s="78"/>
      <c r="H32" s="84"/>
      <c r="I32" s="65"/>
      <c r="J32" s="119"/>
      <c r="K32" s="120"/>
    </row>
    <row r="33" spans="2:11" ht="16.15" customHeight="1">
      <c r="B33" s="62" t="s">
        <v>46</v>
      </c>
      <c r="C33" s="63"/>
      <c r="D33" s="63"/>
      <c r="E33" s="64"/>
      <c r="F33" s="63"/>
      <c r="G33" s="78"/>
      <c r="H33" s="84"/>
      <c r="I33" s="65"/>
      <c r="J33" s="119"/>
      <c r="K33" s="120"/>
    </row>
    <row r="34" spans="2:11" ht="16.15" customHeight="1">
      <c r="B34" s="62" t="s">
        <v>44</v>
      </c>
      <c r="C34" s="63"/>
      <c r="D34" s="63"/>
      <c r="E34" s="64"/>
      <c r="F34" s="63"/>
      <c r="G34" s="78"/>
      <c r="H34" s="84"/>
      <c r="I34" s="65"/>
      <c r="J34" s="119"/>
      <c r="K34" s="120"/>
    </row>
    <row r="35" spans="2:11" ht="16.15" customHeight="1" thickBot="1">
      <c r="B35" s="66" t="s">
        <v>45</v>
      </c>
      <c r="C35" s="67"/>
      <c r="D35" s="67"/>
      <c r="E35" s="68"/>
      <c r="F35" s="67"/>
      <c r="G35" s="80"/>
      <c r="H35" s="85"/>
      <c r="I35" s="69"/>
      <c r="J35" s="121"/>
      <c r="K35" s="122"/>
    </row>
    <row r="36" spans="2:11" ht="16.15" customHeight="1">
      <c r="B36" s="5"/>
      <c r="C36" s="56"/>
      <c r="D36" s="56"/>
      <c r="E36" s="4"/>
      <c r="F36" s="89"/>
      <c r="G36" s="90"/>
      <c r="H36" s="91"/>
      <c r="J36" s="123"/>
      <c r="K36" s="123"/>
    </row>
    <row r="37" spans="2:11" ht="16.15" customHeight="1">
      <c r="B37" s="57" t="s">
        <v>105</v>
      </c>
      <c r="C37" s="56"/>
      <c r="D37" s="56"/>
      <c r="E37" s="4"/>
      <c r="F37" s="92"/>
      <c r="G37" s="23"/>
      <c r="H37" s="93"/>
      <c r="J37" s="123"/>
      <c r="K37" s="123"/>
    </row>
    <row r="38" spans="2:11" ht="16.15" customHeight="1" thickBot="1">
      <c r="B38" s="6"/>
      <c r="C38" s="56"/>
      <c r="D38" s="56"/>
      <c r="E38" s="4"/>
      <c r="F38" s="94"/>
      <c r="G38" s="95"/>
      <c r="H38" s="96"/>
      <c r="J38" s="123"/>
      <c r="K38" s="123"/>
    </row>
    <row r="39" spans="2:11" ht="16.15" customHeight="1">
      <c r="B39" s="70" t="s">
        <v>29</v>
      </c>
      <c r="C39" s="59"/>
      <c r="D39" s="60"/>
      <c r="E39" s="61" t="s">
        <v>93</v>
      </c>
      <c r="F39" s="59"/>
      <c r="G39" s="75"/>
      <c r="H39" s="83">
        <v>80</v>
      </c>
      <c r="I39" s="61" t="s">
        <v>93</v>
      </c>
      <c r="J39" s="117">
        <f>F39*H39</f>
        <v>0</v>
      </c>
      <c r="K39" s="118">
        <f>J39*1.21</f>
        <v>0</v>
      </c>
    </row>
    <row r="40" spans="2:11" ht="16.15" customHeight="1">
      <c r="B40" s="71" t="s">
        <v>25</v>
      </c>
      <c r="C40" s="63"/>
      <c r="D40" s="63"/>
      <c r="E40" s="64"/>
      <c r="F40" s="63"/>
      <c r="G40" s="78"/>
      <c r="H40" s="84"/>
      <c r="I40" s="65"/>
      <c r="J40" s="119"/>
      <c r="K40" s="120"/>
    </row>
    <row r="41" spans="2:11" ht="16.15" customHeight="1">
      <c r="B41" s="62" t="s">
        <v>47</v>
      </c>
      <c r="C41" s="63"/>
      <c r="D41" s="63"/>
      <c r="E41" s="64"/>
      <c r="F41" s="63"/>
      <c r="G41" s="78"/>
      <c r="H41" s="84"/>
      <c r="I41" s="65"/>
      <c r="J41" s="119"/>
      <c r="K41" s="120"/>
    </row>
    <row r="42" spans="2:11" ht="16.15" customHeight="1" thickBot="1">
      <c r="B42" s="66" t="s">
        <v>40</v>
      </c>
      <c r="C42" s="67"/>
      <c r="D42" s="67"/>
      <c r="E42" s="68"/>
      <c r="F42" s="67"/>
      <c r="G42" s="80"/>
      <c r="H42" s="85"/>
      <c r="I42" s="69"/>
      <c r="J42" s="121"/>
      <c r="K42" s="122"/>
    </row>
    <row r="43" spans="2:11" ht="16.15" customHeight="1" thickBot="1">
      <c r="B43" s="5"/>
      <c r="C43" s="56"/>
      <c r="D43" s="56"/>
      <c r="E43" s="4"/>
      <c r="F43" s="56"/>
      <c r="G43" s="75"/>
      <c r="H43" s="86"/>
      <c r="J43" s="123"/>
      <c r="K43" s="123"/>
    </row>
    <row r="44" spans="2:11" ht="16.15" customHeight="1">
      <c r="B44" s="70" t="s">
        <v>30</v>
      </c>
      <c r="C44" s="59"/>
      <c r="D44" s="60"/>
      <c r="E44" s="61" t="s">
        <v>93</v>
      </c>
      <c r="F44" s="59"/>
      <c r="G44" s="75"/>
      <c r="H44" s="83">
        <v>20</v>
      </c>
      <c r="I44" s="61" t="s">
        <v>93</v>
      </c>
      <c r="J44" s="117">
        <f>F44*H44</f>
        <v>0</v>
      </c>
      <c r="K44" s="118">
        <f>J44*1.21</f>
        <v>0</v>
      </c>
    </row>
    <row r="45" spans="2:11" ht="16.15" customHeight="1">
      <c r="B45" s="71" t="s">
        <v>25</v>
      </c>
      <c r="C45" s="63"/>
      <c r="D45" s="63"/>
      <c r="E45" s="64"/>
      <c r="F45" s="63"/>
      <c r="G45" s="78"/>
      <c r="H45" s="84"/>
      <c r="I45" s="65"/>
      <c r="J45" s="119"/>
      <c r="K45" s="120"/>
    </row>
    <row r="46" spans="2:11" ht="16.15" customHeight="1">
      <c r="B46" s="62" t="s">
        <v>47</v>
      </c>
      <c r="C46" s="63"/>
      <c r="D46" s="63"/>
      <c r="E46" s="64"/>
      <c r="F46" s="63"/>
      <c r="G46" s="78"/>
      <c r="H46" s="84"/>
      <c r="I46" s="65"/>
      <c r="J46" s="119"/>
      <c r="K46" s="120"/>
    </row>
    <row r="47" spans="2:11" ht="16.15" customHeight="1" thickBot="1">
      <c r="B47" s="66" t="s">
        <v>41</v>
      </c>
      <c r="C47" s="67"/>
      <c r="D47" s="67"/>
      <c r="E47" s="68"/>
      <c r="F47" s="67"/>
      <c r="G47" s="80"/>
      <c r="H47" s="85"/>
      <c r="I47" s="69"/>
      <c r="J47" s="121"/>
      <c r="K47" s="122"/>
    </row>
    <row r="48" spans="2:11" ht="16.15" customHeight="1" thickBot="1">
      <c r="B48" s="5"/>
      <c r="C48" s="56"/>
      <c r="D48" s="56"/>
      <c r="E48" s="4"/>
      <c r="F48" s="56"/>
      <c r="G48" s="75"/>
      <c r="H48" s="86"/>
      <c r="J48" s="123"/>
      <c r="K48" s="123"/>
    </row>
    <row r="49" spans="2:11" ht="16.15" customHeight="1">
      <c r="B49" s="70" t="s">
        <v>31</v>
      </c>
      <c r="C49" s="59"/>
      <c r="D49" s="60"/>
      <c r="E49" s="61" t="s">
        <v>93</v>
      </c>
      <c r="F49" s="59"/>
      <c r="G49" s="75"/>
      <c r="H49" s="83">
        <v>20</v>
      </c>
      <c r="I49" s="61" t="s">
        <v>93</v>
      </c>
      <c r="J49" s="117">
        <f>F49*H49</f>
        <v>0</v>
      </c>
      <c r="K49" s="118">
        <f>J49*1.21</f>
        <v>0</v>
      </c>
    </row>
    <row r="50" spans="2:11" ht="16.15" customHeight="1">
      <c r="B50" s="71" t="s">
        <v>25</v>
      </c>
      <c r="C50" s="63"/>
      <c r="D50" s="63"/>
      <c r="E50" s="64"/>
      <c r="F50" s="63"/>
      <c r="G50" s="78"/>
      <c r="H50" s="84"/>
      <c r="I50" s="65"/>
      <c r="J50" s="119"/>
      <c r="K50" s="120"/>
    </row>
    <row r="51" spans="2:11" ht="16.15" customHeight="1">
      <c r="B51" s="62" t="s">
        <v>47</v>
      </c>
      <c r="C51" s="63"/>
      <c r="D51" s="63"/>
      <c r="E51" s="64"/>
      <c r="F51" s="63"/>
      <c r="G51" s="78"/>
      <c r="H51" s="84"/>
      <c r="I51" s="65"/>
      <c r="J51" s="119"/>
      <c r="K51" s="120"/>
    </row>
    <row r="52" spans="2:11" ht="16.15" customHeight="1" thickBot="1">
      <c r="B52" s="66" t="s">
        <v>42</v>
      </c>
      <c r="C52" s="67"/>
      <c r="D52" s="67"/>
      <c r="E52" s="68"/>
      <c r="F52" s="67"/>
      <c r="G52" s="80"/>
      <c r="H52" s="85"/>
      <c r="I52" s="69"/>
      <c r="J52" s="121"/>
      <c r="K52" s="122"/>
    </row>
    <row r="53" spans="2:11" ht="16.15" customHeight="1" thickBot="1">
      <c r="B53" s="5"/>
      <c r="C53" s="56"/>
      <c r="D53" s="56"/>
      <c r="E53" s="4"/>
      <c r="F53" s="56"/>
      <c r="G53" s="75"/>
      <c r="H53" s="86"/>
      <c r="J53" s="123"/>
      <c r="K53" s="123"/>
    </row>
    <row r="54" spans="2:11" ht="16.15" customHeight="1">
      <c r="B54" s="70" t="s">
        <v>32</v>
      </c>
      <c r="C54" s="59"/>
      <c r="D54" s="60"/>
      <c r="E54" s="61" t="s">
        <v>93</v>
      </c>
      <c r="F54" s="59"/>
      <c r="G54" s="75"/>
      <c r="H54" s="83">
        <v>20</v>
      </c>
      <c r="I54" s="61" t="s">
        <v>93</v>
      </c>
      <c r="J54" s="117">
        <f>F54*H54</f>
        <v>0</v>
      </c>
      <c r="K54" s="118">
        <f>J54*1.21</f>
        <v>0</v>
      </c>
    </row>
    <row r="55" spans="2:11" ht="16.15" customHeight="1">
      <c r="B55" s="71" t="s">
        <v>25</v>
      </c>
      <c r="C55" s="63"/>
      <c r="D55" s="63"/>
      <c r="E55" s="64"/>
      <c r="F55" s="63"/>
      <c r="G55" s="78"/>
      <c r="H55" s="84"/>
      <c r="I55" s="65"/>
      <c r="J55" s="119"/>
      <c r="K55" s="120"/>
    </row>
    <row r="56" spans="2:11" ht="16.15" customHeight="1">
      <c r="B56" s="62" t="s">
        <v>48</v>
      </c>
      <c r="C56" s="63"/>
      <c r="D56" s="63"/>
      <c r="E56" s="64"/>
      <c r="F56" s="63"/>
      <c r="G56" s="78"/>
      <c r="H56" s="84"/>
      <c r="I56" s="65"/>
      <c r="J56" s="119"/>
      <c r="K56" s="120"/>
    </row>
    <row r="57" spans="2:11" ht="16.15" customHeight="1" thickBot="1">
      <c r="B57" s="66" t="s">
        <v>42</v>
      </c>
      <c r="C57" s="67"/>
      <c r="D57" s="67"/>
      <c r="E57" s="68"/>
      <c r="F57" s="67"/>
      <c r="G57" s="80"/>
      <c r="H57" s="85"/>
      <c r="I57" s="69"/>
      <c r="J57" s="121"/>
      <c r="K57" s="122"/>
    </row>
    <row r="58" spans="2:11" ht="16.15" customHeight="1">
      <c r="B58" s="5"/>
      <c r="C58" s="56"/>
      <c r="D58" s="56"/>
      <c r="E58" s="4"/>
      <c r="F58" s="89"/>
      <c r="G58" s="90"/>
      <c r="H58" s="91"/>
      <c r="J58" s="123"/>
      <c r="K58" s="123"/>
    </row>
    <row r="59" spans="2:11" ht="16.15" customHeight="1">
      <c r="B59" s="57" t="s">
        <v>37</v>
      </c>
      <c r="C59" s="56"/>
      <c r="D59" s="56"/>
      <c r="E59" s="4"/>
      <c r="F59" s="92"/>
      <c r="G59" s="23"/>
      <c r="H59" s="93"/>
      <c r="J59" s="123"/>
      <c r="K59" s="123"/>
    </row>
    <row r="60" spans="2:11" ht="16.15" customHeight="1" thickBot="1">
      <c r="B60" s="6"/>
      <c r="C60" s="56"/>
      <c r="D60" s="56"/>
      <c r="E60" s="4"/>
      <c r="F60" s="94"/>
      <c r="G60" s="95"/>
      <c r="H60" s="96"/>
      <c r="J60" s="123"/>
      <c r="K60" s="123"/>
    </row>
    <row r="61" spans="2:11" ht="16.15" customHeight="1">
      <c r="B61" s="70" t="s">
        <v>33</v>
      </c>
      <c r="C61" s="59"/>
      <c r="D61" s="60"/>
      <c r="E61" s="61" t="s">
        <v>93</v>
      </c>
      <c r="F61" s="59"/>
      <c r="G61" s="75"/>
      <c r="H61" s="83">
        <v>30</v>
      </c>
      <c r="I61" s="61" t="s">
        <v>93</v>
      </c>
      <c r="J61" s="117">
        <f>F61*H61</f>
        <v>0</v>
      </c>
      <c r="K61" s="118">
        <f>J61*1.21</f>
        <v>0</v>
      </c>
    </row>
    <row r="62" spans="2:11" ht="16.15" customHeight="1">
      <c r="B62" s="71" t="s">
        <v>25</v>
      </c>
      <c r="C62" s="63"/>
      <c r="D62" s="63"/>
      <c r="E62" s="64"/>
      <c r="F62" s="63"/>
      <c r="G62" s="78"/>
      <c r="H62" s="84"/>
      <c r="I62" s="65"/>
      <c r="J62" s="119"/>
      <c r="K62" s="120"/>
    </row>
    <row r="63" spans="2:11" ht="16.15" customHeight="1">
      <c r="B63" s="62" t="s">
        <v>49</v>
      </c>
      <c r="C63" s="63"/>
      <c r="D63" s="63"/>
      <c r="E63" s="64"/>
      <c r="F63" s="63"/>
      <c r="G63" s="78"/>
      <c r="H63" s="84"/>
      <c r="I63" s="65"/>
      <c r="J63" s="119"/>
      <c r="K63" s="120"/>
    </row>
    <row r="64" spans="2:11" ht="16.15" customHeight="1">
      <c r="B64" s="62" t="s">
        <v>50</v>
      </c>
      <c r="C64" s="63"/>
      <c r="D64" s="63"/>
      <c r="E64" s="64"/>
      <c r="F64" s="63"/>
      <c r="G64" s="78"/>
      <c r="H64" s="84"/>
      <c r="I64" s="65"/>
      <c r="J64" s="119"/>
      <c r="K64" s="120"/>
    </row>
    <row r="65" spans="2:11" ht="16.15" customHeight="1">
      <c r="B65" s="62" t="s">
        <v>51</v>
      </c>
      <c r="C65" s="63"/>
      <c r="D65" s="63"/>
      <c r="E65" s="64"/>
      <c r="F65" s="63"/>
      <c r="G65" s="78"/>
      <c r="H65" s="84"/>
      <c r="I65" s="65"/>
      <c r="J65" s="119"/>
      <c r="K65" s="120"/>
    </row>
    <row r="66" spans="2:11" ht="16.15" customHeight="1" thickBot="1">
      <c r="B66" s="66" t="s">
        <v>40</v>
      </c>
      <c r="C66" s="67"/>
      <c r="D66" s="67"/>
      <c r="E66" s="68"/>
      <c r="F66" s="67"/>
      <c r="G66" s="80"/>
      <c r="H66" s="85"/>
      <c r="I66" s="69"/>
      <c r="J66" s="121"/>
      <c r="K66" s="122"/>
    </row>
    <row r="67" spans="2:11" ht="16.15" customHeight="1" thickBot="1">
      <c r="B67" s="5"/>
      <c r="C67" s="56"/>
      <c r="D67" s="56"/>
      <c r="E67" s="4"/>
      <c r="F67" s="56"/>
      <c r="G67" s="75"/>
      <c r="H67" s="86"/>
      <c r="J67" s="123"/>
      <c r="K67" s="123"/>
    </row>
    <row r="68" spans="2:11" ht="16.15" customHeight="1">
      <c r="B68" s="70" t="s">
        <v>34</v>
      </c>
      <c r="C68" s="59"/>
      <c r="D68" s="60"/>
      <c r="E68" s="61" t="s">
        <v>93</v>
      </c>
      <c r="F68" s="59"/>
      <c r="G68" s="75"/>
      <c r="H68" s="83">
        <v>20</v>
      </c>
      <c r="I68" s="61" t="s">
        <v>93</v>
      </c>
      <c r="J68" s="117">
        <f>F68*H68</f>
        <v>0</v>
      </c>
      <c r="K68" s="118">
        <f>J68*1.21</f>
        <v>0</v>
      </c>
    </row>
    <row r="69" spans="2:11" ht="16.15" customHeight="1">
      <c r="B69" s="71" t="s">
        <v>25</v>
      </c>
      <c r="C69" s="63"/>
      <c r="D69" s="63"/>
      <c r="E69" s="64"/>
      <c r="F69" s="63"/>
      <c r="G69" s="78"/>
      <c r="H69" s="84"/>
      <c r="I69" s="65"/>
      <c r="J69" s="119"/>
      <c r="K69" s="120"/>
    </row>
    <row r="70" spans="2:11" ht="16.15" customHeight="1">
      <c r="B70" s="62" t="s">
        <v>49</v>
      </c>
      <c r="C70" s="63"/>
      <c r="D70" s="63"/>
      <c r="E70" s="64"/>
      <c r="F70" s="63"/>
      <c r="G70" s="78"/>
      <c r="H70" s="84"/>
      <c r="I70" s="65"/>
      <c r="J70" s="119"/>
      <c r="K70" s="120"/>
    </row>
    <row r="71" spans="2:11" ht="16.15" customHeight="1">
      <c r="B71" s="62" t="s">
        <v>50</v>
      </c>
      <c r="C71" s="63"/>
      <c r="D71" s="63"/>
      <c r="E71" s="64"/>
      <c r="F71" s="63"/>
      <c r="G71" s="78"/>
      <c r="H71" s="84"/>
      <c r="I71" s="65"/>
      <c r="J71" s="119"/>
      <c r="K71" s="120"/>
    </row>
    <row r="72" spans="2:11" ht="16.15" customHeight="1">
      <c r="B72" s="62" t="s">
        <v>51</v>
      </c>
      <c r="C72" s="63"/>
      <c r="D72" s="63"/>
      <c r="E72" s="64"/>
      <c r="F72" s="63"/>
      <c r="G72" s="78"/>
      <c r="H72" s="84"/>
      <c r="I72" s="65"/>
      <c r="J72" s="119"/>
      <c r="K72" s="120"/>
    </row>
    <row r="73" spans="2:11" ht="16.15" customHeight="1" thickBot="1">
      <c r="B73" s="66" t="s">
        <v>41</v>
      </c>
      <c r="C73" s="67"/>
      <c r="D73" s="67"/>
      <c r="E73" s="68"/>
      <c r="F73" s="67"/>
      <c r="G73" s="80"/>
      <c r="H73" s="85"/>
      <c r="I73" s="69"/>
      <c r="J73" s="121"/>
      <c r="K73" s="122"/>
    </row>
    <row r="74" spans="2:11" ht="16.15" customHeight="1" thickBot="1">
      <c r="B74" s="5"/>
      <c r="C74" s="56"/>
      <c r="D74" s="56"/>
      <c r="E74" s="4"/>
      <c r="F74" s="56"/>
      <c r="G74" s="75"/>
      <c r="H74" s="86"/>
      <c r="J74" s="123"/>
      <c r="K74" s="123"/>
    </row>
    <row r="75" spans="2:11" ht="16.15" customHeight="1">
      <c r="B75" s="70" t="s">
        <v>35</v>
      </c>
      <c r="C75" s="59"/>
      <c r="D75" s="60"/>
      <c r="E75" s="61" t="s">
        <v>93</v>
      </c>
      <c r="F75" s="59"/>
      <c r="G75" s="75"/>
      <c r="H75" s="83">
        <v>20</v>
      </c>
      <c r="I75" s="61" t="s">
        <v>93</v>
      </c>
      <c r="J75" s="117">
        <f>F75*H75</f>
        <v>0</v>
      </c>
      <c r="K75" s="118">
        <f>J75*1.21</f>
        <v>0</v>
      </c>
    </row>
    <row r="76" spans="2:11" ht="16.15" customHeight="1">
      <c r="B76" s="71" t="s">
        <v>25</v>
      </c>
      <c r="C76" s="63"/>
      <c r="D76" s="63"/>
      <c r="E76" s="64"/>
      <c r="F76" s="63"/>
      <c r="G76" s="78"/>
      <c r="H76" s="84"/>
      <c r="I76" s="65"/>
      <c r="J76" s="119"/>
      <c r="K76" s="120"/>
    </row>
    <row r="77" spans="2:11" ht="16.15" customHeight="1">
      <c r="B77" s="62" t="s">
        <v>49</v>
      </c>
      <c r="C77" s="63"/>
      <c r="D77" s="63"/>
      <c r="E77" s="64"/>
      <c r="F77" s="63"/>
      <c r="G77" s="78"/>
      <c r="H77" s="84"/>
      <c r="I77" s="65"/>
      <c r="J77" s="119"/>
      <c r="K77" s="120"/>
    </row>
    <row r="78" spans="2:11" ht="16.15" customHeight="1">
      <c r="B78" s="62" t="s">
        <v>50</v>
      </c>
      <c r="C78" s="63"/>
      <c r="D78" s="63"/>
      <c r="E78" s="64"/>
      <c r="F78" s="63"/>
      <c r="G78" s="78"/>
      <c r="H78" s="84"/>
      <c r="I78" s="65"/>
      <c r="J78" s="119"/>
      <c r="K78" s="120"/>
    </row>
    <row r="79" spans="2:11" ht="16.15" customHeight="1">
      <c r="B79" s="62" t="s">
        <v>51</v>
      </c>
      <c r="C79" s="63"/>
      <c r="D79" s="63"/>
      <c r="E79" s="64"/>
      <c r="F79" s="63"/>
      <c r="G79" s="78"/>
      <c r="H79" s="84"/>
      <c r="I79" s="65"/>
      <c r="J79" s="119"/>
      <c r="K79" s="120"/>
    </row>
    <row r="80" spans="2:11" ht="16.15" customHeight="1" thickBot="1">
      <c r="B80" s="66" t="s">
        <v>42</v>
      </c>
      <c r="C80" s="67"/>
      <c r="D80" s="67"/>
      <c r="E80" s="68"/>
      <c r="F80" s="67"/>
      <c r="G80" s="80"/>
      <c r="H80" s="85"/>
      <c r="I80" s="69"/>
      <c r="J80" s="121"/>
      <c r="K80" s="122"/>
    </row>
    <row r="81" spans="2:11" ht="16.15" customHeight="1" thickBot="1">
      <c r="B81" s="5"/>
      <c r="C81" s="56"/>
      <c r="D81" s="56"/>
      <c r="E81" s="4"/>
      <c r="F81" s="56"/>
      <c r="G81" s="75"/>
      <c r="H81" s="86"/>
      <c r="J81" s="123"/>
      <c r="K81" s="123"/>
    </row>
    <row r="82" spans="2:11" ht="16.15" customHeight="1">
      <c r="B82" s="70" t="s">
        <v>36</v>
      </c>
      <c r="C82" s="59"/>
      <c r="D82" s="60"/>
      <c r="E82" s="61" t="s">
        <v>93</v>
      </c>
      <c r="F82" s="59"/>
      <c r="G82" s="75"/>
      <c r="H82" s="83">
        <v>12</v>
      </c>
      <c r="I82" s="61" t="s">
        <v>93</v>
      </c>
      <c r="J82" s="117">
        <f>F82*H82</f>
        <v>0</v>
      </c>
      <c r="K82" s="118">
        <f>J82*1.21</f>
        <v>0</v>
      </c>
    </row>
    <row r="83" spans="2:11" ht="16.15" customHeight="1">
      <c r="B83" s="71" t="s">
        <v>25</v>
      </c>
      <c r="C83" s="63"/>
      <c r="D83" s="63"/>
      <c r="E83" s="64"/>
      <c r="F83" s="63"/>
      <c r="G83" s="78"/>
      <c r="H83" s="84"/>
      <c r="I83" s="65"/>
      <c r="J83" s="119"/>
      <c r="K83" s="120"/>
    </row>
    <row r="84" spans="2:11" ht="16.15" customHeight="1">
      <c r="B84" s="62" t="s">
        <v>49</v>
      </c>
      <c r="C84" s="63"/>
      <c r="D84" s="63"/>
      <c r="E84" s="64"/>
      <c r="F84" s="63"/>
      <c r="G84" s="78"/>
      <c r="H84" s="84"/>
      <c r="I84" s="65"/>
      <c r="J84" s="119"/>
      <c r="K84" s="120"/>
    </row>
    <row r="85" spans="2:11" ht="16.15" customHeight="1">
      <c r="B85" s="62" t="s">
        <v>50</v>
      </c>
      <c r="C85" s="63"/>
      <c r="D85" s="63"/>
      <c r="E85" s="64"/>
      <c r="F85" s="63"/>
      <c r="G85" s="78"/>
      <c r="H85" s="84"/>
      <c r="I85" s="65"/>
      <c r="J85" s="119"/>
      <c r="K85" s="120"/>
    </row>
    <row r="86" spans="2:11" ht="16.15" customHeight="1">
      <c r="B86" s="62" t="s">
        <v>51</v>
      </c>
      <c r="C86" s="63"/>
      <c r="D86" s="63"/>
      <c r="E86" s="64"/>
      <c r="F86" s="63"/>
      <c r="G86" s="78"/>
      <c r="H86" s="84"/>
      <c r="I86" s="65"/>
      <c r="J86" s="119"/>
      <c r="K86" s="120"/>
    </row>
    <row r="87" spans="2:11" ht="16.15" customHeight="1" thickBot="1">
      <c r="B87" s="66" t="s">
        <v>52</v>
      </c>
      <c r="C87" s="67"/>
      <c r="D87" s="67"/>
      <c r="E87" s="68"/>
      <c r="F87" s="67"/>
      <c r="G87" s="80"/>
      <c r="H87" s="85"/>
      <c r="I87" s="69"/>
      <c r="J87" s="121"/>
      <c r="K87" s="122"/>
    </row>
    <row r="88" spans="2:11" ht="16.15" customHeight="1" thickBot="1">
      <c r="B88" s="5"/>
      <c r="C88" s="56"/>
      <c r="D88" s="56"/>
      <c r="E88" s="4"/>
      <c r="F88" s="56"/>
      <c r="G88" s="75"/>
      <c r="H88" s="86"/>
      <c r="J88" s="123"/>
      <c r="K88" s="123"/>
    </row>
    <row r="89" spans="2:11" ht="16.15" customHeight="1">
      <c r="B89" s="72" t="s">
        <v>103</v>
      </c>
      <c r="C89" s="59"/>
      <c r="D89" s="60"/>
      <c r="E89" s="61" t="s">
        <v>93</v>
      </c>
      <c r="F89" s="59"/>
      <c r="G89" s="75"/>
      <c r="H89" s="83">
        <v>60</v>
      </c>
      <c r="I89" s="61" t="s">
        <v>93</v>
      </c>
      <c r="J89" s="117">
        <f>F89*H89</f>
        <v>0</v>
      </c>
      <c r="K89" s="118">
        <f>J89*1.21</f>
        <v>0</v>
      </c>
    </row>
    <row r="90" spans="2:11" ht="16.15" customHeight="1">
      <c r="B90" s="87"/>
      <c r="C90" s="88"/>
      <c r="D90" s="63"/>
      <c r="E90" s="77"/>
      <c r="F90" s="88"/>
      <c r="G90" s="78"/>
      <c r="H90" s="84"/>
      <c r="I90" s="65"/>
      <c r="J90" s="119"/>
      <c r="K90" s="120"/>
    </row>
    <row r="91" spans="2:11" ht="16.15" customHeight="1">
      <c r="B91" s="71" t="s">
        <v>25</v>
      </c>
      <c r="C91" s="63"/>
      <c r="D91" s="63"/>
      <c r="E91" s="64"/>
      <c r="F91" s="63"/>
      <c r="G91" s="78"/>
      <c r="H91" s="84"/>
      <c r="I91" s="65"/>
      <c r="J91" s="119"/>
      <c r="K91" s="120"/>
    </row>
    <row r="92" spans="2:11" ht="16.15" customHeight="1">
      <c r="B92" s="62" t="s">
        <v>53</v>
      </c>
      <c r="C92" s="63"/>
      <c r="D92" s="63"/>
      <c r="E92" s="64"/>
      <c r="F92" s="63"/>
      <c r="G92" s="78"/>
      <c r="H92" s="84"/>
      <c r="I92" s="65"/>
      <c r="J92" s="119"/>
      <c r="K92" s="120"/>
    </row>
    <row r="93" spans="2:11" ht="16.15" customHeight="1" thickBot="1">
      <c r="B93" s="73" t="s">
        <v>54</v>
      </c>
      <c r="C93" s="67"/>
      <c r="D93" s="67"/>
      <c r="E93" s="68"/>
      <c r="F93" s="67"/>
      <c r="G93" s="80"/>
      <c r="H93" s="85"/>
      <c r="I93" s="69"/>
      <c r="J93" s="121"/>
      <c r="K93" s="122"/>
    </row>
    <row r="94" spans="2:11" ht="16.15" customHeight="1" thickBot="1">
      <c r="B94" s="5"/>
      <c r="C94" s="4"/>
      <c r="D94" s="4"/>
      <c r="E94" s="4"/>
      <c r="F94" s="50"/>
      <c r="H94" s="86"/>
      <c r="J94" s="123"/>
      <c r="K94" s="123"/>
    </row>
    <row r="95" spans="2:11" ht="16.15" customHeight="1">
      <c r="B95" s="74" t="s">
        <v>94</v>
      </c>
      <c r="C95" s="60"/>
      <c r="D95" s="60"/>
      <c r="E95" s="61" t="s">
        <v>93</v>
      </c>
      <c r="F95" s="60"/>
      <c r="G95" s="75"/>
      <c r="H95" s="83">
        <v>15</v>
      </c>
      <c r="I95" s="61" t="s">
        <v>93</v>
      </c>
      <c r="J95" s="117">
        <f aca="true" t="shared" si="0" ref="J95:J100">F95*H95</f>
        <v>0</v>
      </c>
      <c r="K95" s="118">
        <f aca="true" t="shared" si="1" ref="K95:K100">J95*1.21</f>
        <v>0</v>
      </c>
    </row>
    <row r="96" spans="2:11" ht="16.15" customHeight="1">
      <c r="B96" s="76" t="s">
        <v>97</v>
      </c>
      <c r="C96" s="63"/>
      <c r="D96" s="63"/>
      <c r="E96" s="77" t="s">
        <v>93</v>
      </c>
      <c r="F96" s="63"/>
      <c r="G96" s="78"/>
      <c r="H96" s="84">
        <v>15</v>
      </c>
      <c r="I96" s="77" t="s">
        <v>93</v>
      </c>
      <c r="J96" s="124">
        <f t="shared" si="0"/>
        <v>0</v>
      </c>
      <c r="K96" s="125">
        <f t="shared" si="1"/>
        <v>0</v>
      </c>
    </row>
    <row r="97" spans="2:11" ht="18">
      <c r="B97" s="76" t="s">
        <v>96</v>
      </c>
      <c r="C97" s="78"/>
      <c r="D97" s="63"/>
      <c r="E97" s="77" t="s">
        <v>93</v>
      </c>
      <c r="F97" s="78"/>
      <c r="G97" s="78"/>
      <c r="H97" s="84">
        <v>15</v>
      </c>
      <c r="I97" s="77" t="s">
        <v>93</v>
      </c>
      <c r="J97" s="124">
        <f t="shared" si="0"/>
        <v>0</v>
      </c>
      <c r="K97" s="125">
        <f t="shared" si="1"/>
        <v>0</v>
      </c>
    </row>
    <row r="98" spans="2:11" ht="18">
      <c r="B98" s="76" t="s">
        <v>95</v>
      </c>
      <c r="C98" s="78"/>
      <c r="D98" s="63"/>
      <c r="E98" s="77" t="s">
        <v>93</v>
      </c>
      <c r="F98" s="78"/>
      <c r="G98" s="78"/>
      <c r="H98" s="84">
        <v>15</v>
      </c>
      <c r="I98" s="77" t="s">
        <v>93</v>
      </c>
      <c r="J98" s="124">
        <f t="shared" si="0"/>
        <v>0</v>
      </c>
      <c r="K98" s="125">
        <f t="shared" si="1"/>
        <v>0</v>
      </c>
    </row>
    <row r="99" spans="2:11" ht="18">
      <c r="B99" s="76" t="s">
        <v>98</v>
      </c>
      <c r="C99" s="78"/>
      <c r="D99" s="63"/>
      <c r="E99" s="77" t="s">
        <v>93</v>
      </c>
      <c r="F99" s="78"/>
      <c r="G99" s="78"/>
      <c r="H99" s="84">
        <v>15</v>
      </c>
      <c r="I99" s="77" t="s">
        <v>93</v>
      </c>
      <c r="J99" s="124">
        <f t="shared" si="0"/>
        <v>0</v>
      </c>
      <c r="K99" s="125">
        <f t="shared" si="1"/>
        <v>0</v>
      </c>
    </row>
    <row r="100" spans="2:11" ht="18.75" thickBot="1">
      <c r="B100" s="79" t="s">
        <v>99</v>
      </c>
      <c r="C100" s="80"/>
      <c r="D100" s="67"/>
      <c r="E100" s="81" t="s">
        <v>93</v>
      </c>
      <c r="F100" s="80"/>
      <c r="G100" s="80"/>
      <c r="H100" s="85">
        <v>15</v>
      </c>
      <c r="I100" s="81" t="s">
        <v>93</v>
      </c>
      <c r="J100" s="126">
        <f t="shared" si="0"/>
        <v>0</v>
      </c>
      <c r="K100" s="127">
        <f t="shared" si="1"/>
        <v>0</v>
      </c>
    </row>
    <row r="102" ht="15">
      <c r="J102" s="50"/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Čejpa Miroslav</dc:creator>
  <cp:keywords/>
  <dc:description/>
  <cp:lastModifiedBy>Vagenknechtová Alexandra </cp:lastModifiedBy>
  <cp:lastPrinted>2018-09-06T10:00:34Z</cp:lastPrinted>
  <dcterms:created xsi:type="dcterms:W3CDTF">2018-07-30T09:05:35Z</dcterms:created>
  <dcterms:modified xsi:type="dcterms:W3CDTF">2018-09-06T10:00:38Z</dcterms:modified>
  <cp:category/>
  <cp:version/>
  <cp:contentType/>
  <cp:contentStatus/>
</cp:coreProperties>
</file>