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8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10" windowWidth="19155" windowHeight="7935"/>
  </bookViews>
  <sheets>
    <sheet name="List1" sheetId="1" r:id="rId1"/>
  </sheets>
  <definedNames>
    <definedName name="Z_1772FFDB_8270_44EE_9167_2E6F2984FE18_.wvu.Cols" localSheetId="0" hidden="1">List1!$E:$H</definedName>
    <definedName name="Z_1CC226DE_CC58_4F83_9830_0D56EC0CF62B_.wvu.Cols" localSheetId="0" hidden="1">List1!$E:$H</definedName>
    <definedName name="Z_332B3019_BE8A_4828_819B_071BF10FBEAE_.wvu.Cols" localSheetId="0" hidden="1">List1!$E:$E</definedName>
    <definedName name="Z_499A70BB_6324_4BE1_8451_0048FD166EEC_.wvu.Cols" localSheetId="0" hidden="1">List1!$E:$E</definedName>
    <definedName name="Z_A0F3881B_A054_4ED7_AA22_5FE1F49DA006_.wvu.Cols" localSheetId="0" hidden="1">List1!$E:$H</definedName>
    <definedName name="Z_AE395401_241A_4827_8CC8_B93874DEB2D2_.wvu.Cols" localSheetId="0" hidden="1">List1!$E:$H</definedName>
    <definedName name="Z_C984E581_CD80_4FE7_97BD_613662145641_.wvu.Cols" localSheetId="0" hidden="1">List1!$E:$H</definedName>
    <definedName name="Z_CB72F8C2_A30E_4299_AD61_1979C5D92104_.wvu.Cols" localSheetId="0" hidden="1">List1!$E:$E</definedName>
    <definedName name="Z_D1C071C4_FB3A_44B0_A93D_CFBE79674891_.wvu.Cols" localSheetId="0" hidden="1">List1!$E:$H</definedName>
    <definedName name="Z_DA9ED931_8769_4BE3_83D5_C85AA5C95CCD_.wvu.Cols" localSheetId="0" hidden="1">List1!$E:$H</definedName>
    <definedName name="Z_E6C76E49_611D_42AB_AC09_0FD6A92A302F_.wvu.Cols" localSheetId="0" hidden="1">List1!$E:$H</definedName>
    <definedName name="Z_EC3245AF_8144_40FE_BFE8_8A233B3A5413_.wvu.Cols" localSheetId="0" hidden="1">List1!$E:$H</definedName>
  </definedNames>
  <calcPr calcId="145621"/>
  <customWorkbookViews>
    <customWorkbookView name="Mejdrová Barbora – osobní zobrazení" guid="{499A70BB-6324-4BE1-8451-0048FD166EEC}" mergeInterval="0" personalView="1" maximized="1" windowWidth="1362" windowHeight="542" activeSheetId="1"/>
    <customWorkbookView name="Motyčka Josef – osobní zobrazení" guid="{AE395401-241A-4827-8CC8-B93874DEB2D2}" mergeInterval="0" personalView="1" maximized="1" windowWidth="1771" windowHeight="1013" activeSheetId="1"/>
    <customWorkbookView name="Jaroslav Král – osobní zobrazení" guid="{D1C071C4-FB3A-44B0-A93D-CFBE79674891}" mergeInterval="0" personalView="1" maximized="1" windowWidth="1920" windowHeight="854" activeSheetId="1"/>
    <customWorkbookView name="Kopecký Stanislav – osobní zobrazení" guid="{EC3245AF-8144-40FE-BFE8-8A233B3A5413}" mergeInterval="0" personalView="1" maximized="1" windowWidth="1916" windowHeight="855" activeSheetId="1"/>
    <customWorkbookView name="Beneš Miloslav – osobní zobrazení" guid="{E6C76E49-611D-42AB-AC09-0FD6A92A302F}" mergeInterval="0" personalView="1" maximized="1" windowWidth="1916" windowHeight="973" activeSheetId="1"/>
    <customWorkbookView name="Miroslav Bárta – osobní zobrazení" guid="{1772FFDB-8270-44EE-9167-2E6F2984FE18}" mergeInterval="0" personalView="1" maximized="1" windowWidth="1144" windowHeight="717" activeSheetId="1"/>
    <customWorkbookView name="admin – osobní zobrazení" guid="{1CC226DE-CC58-4F83-9830-0D56EC0CF62B}" mergeInterval="0" personalView="1" maximized="1" windowWidth="1596" windowHeight="685" activeSheetId="1"/>
    <customWorkbookView name="janoch – osobní zobrazení" guid="{A0F3881B-A054-4ED7-AA22-5FE1F49DA006}" mergeInterval="0" personalView="1" maximized="1" windowWidth="1596" windowHeight="675" activeSheetId="1"/>
    <customWorkbookView name="Šimoňák František – osobní zobrazení" guid="{DA9ED931-8769-4BE3-83D5-C85AA5C95CCD}" mergeInterval="0" personalView="1" maximized="1" windowWidth="1920" windowHeight="855" activeSheetId="1"/>
    <customWorkbookView name="spravce – osobní zobrazení" guid="{C984E581-CD80-4FE7-97BD-613662145641}" mergeInterval="0" personalView="1" maximized="1" windowWidth="1276" windowHeight="798" activeSheetId="1"/>
    <customWorkbookView name="Hrazdíra Šimon – osobní zobrazení" guid="{CB72F8C2-A30E-4299-AD61-1979C5D92104}" mergeInterval="0" personalView="1" maximized="1" windowWidth="1350" windowHeight="531" activeSheetId="1"/>
    <customWorkbookView name="Skřivánková Soňa – osobní zobrazení" guid="{332B3019-BE8A-4828-819B-071BF10FBEAE}" mergeInterval="0" personalView="1" maximized="1" windowWidth="1916" windowHeight="854" activeSheetId="1"/>
  </customWorkbookViews>
</workbook>
</file>

<file path=xl/calcChain.xml><?xml version="1.0" encoding="utf-8"?>
<calcChain xmlns="http://schemas.openxmlformats.org/spreadsheetml/2006/main">
  <c r="H10" i="1" l="1"/>
  <c r="H23" i="1"/>
  <c r="H24" i="1"/>
  <c r="H25" i="1"/>
  <c r="H26" i="1"/>
  <c r="H27" i="1"/>
  <c r="H28" i="1"/>
  <c r="H50" i="1"/>
  <c r="H51" i="1"/>
  <c r="H52" i="1"/>
  <c r="H53" i="1"/>
  <c r="H3" i="1"/>
  <c r="H4" i="1"/>
  <c r="H5" i="1"/>
  <c r="H6" i="1"/>
  <c r="H75" i="1" l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2" i="1"/>
  <c r="H21" i="1"/>
  <c r="H20" i="1"/>
  <c r="H19" i="1"/>
  <c r="H18" i="1"/>
  <c r="H17" i="1"/>
  <c r="H16" i="1"/>
  <c r="H15" i="1"/>
  <c r="H14" i="1"/>
  <c r="H13" i="1"/>
  <c r="H12" i="1"/>
  <c r="H11" i="1"/>
  <c r="H9" i="1"/>
  <c r="H8" i="1"/>
  <c r="H7" i="1"/>
  <c r="H76" i="1" l="1"/>
</calcChain>
</file>

<file path=xl/sharedStrings.xml><?xml version="1.0" encoding="utf-8"?>
<sst xmlns="http://schemas.openxmlformats.org/spreadsheetml/2006/main" count="180" uniqueCount="119">
  <si>
    <t>typ tiskárny</t>
  </si>
  <si>
    <t>Canon iP-100</t>
  </si>
  <si>
    <t>CLI36C</t>
  </si>
  <si>
    <t>color</t>
  </si>
  <si>
    <t>PGI35BK</t>
  </si>
  <si>
    <t>black</t>
  </si>
  <si>
    <t xml:space="preserve">HP LaserJet 1010, 1020 </t>
  </si>
  <si>
    <t>Q2612A</t>
  </si>
  <si>
    <t>HP LaserJet 1200</t>
  </si>
  <si>
    <t>C7115X</t>
  </si>
  <si>
    <t>HP LaserJet 1300</t>
  </si>
  <si>
    <t>Q2613A</t>
  </si>
  <si>
    <t>HP LaserJet 1320 tn</t>
  </si>
  <si>
    <t>Q5949X</t>
  </si>
  <si>
    <t>HP LaserJet 2015</t>
  </si>
  <si>
    <t>Q7553A</t>
  </si>
  <si>
    <t>Q7553X</t>
  </si>
  <si>
    <t>HP LaserJet 2300dn</t>
  </si>
  <si>
    <t>Q2610A</t>
  </si>
  <si>
    <t>HP LaserJet P1005 , P1006</t>
  </si>
  <si>
    <t>CB435A</t>
  </si>
  <si>
    <t>HP LaserJet P2055</t>
  </si>
  <si>
    <t>CE505X</t>
  </si>
  <si>
    <t>HP LaserJet P2420dn</t>
  </si>
  <si>
    <t>Q6511X</t>
  </si>
  <si>
    <t>HP LaserJet Pro P1102</t>
  </si>
  <si>
    <t>CE285A</t>
  </si>
  <si>
    <t xml:space="preserve">HP Officejet 100 </t>
  </si>
  <si>
    <t>338 - C8765EE</t>
  </si>
  <si>
    <t>343 - C8766EE</t>
  </si>
  <si>
    <t>Konica Minolta bizhub 250</t>
  </si>
  <si>
    <t>8938415-TN 211</t>
  </si>
  <si>
    <t>Konica Minolta C20</t>
  </si>
  <si>
    <t>TN318K</t>
  </si>
  <si>
    <t>TN318C</t>
  </si>
  <si>
    <t>cyan</t>
  </si>
  <si>
    <t>TN318M</t>
  </si>
  <si>
    <t>magenta</t>
  </si>
  <si>
    <t>TN318Y</t>
  </si>
  <si>
    <t>yellow</t>
  </si>
  <si>
    <t>odpadní  nádoba</t>
  </si>
  <si>
    <t>Konica Minolta C203</t>
  </si>
  <si>
    <t>TN 213K</t>
  </si>
  <si>
    <t>TN 213C</t>
  </si>
  <si>
    <t>TN 213M</t>
  </si>
  <si>
    <t>TN 213Y</t>
  </si>
  <si>
    <t>A0DTWY0</t>
  </si>
  <si>
    <t>Konica Minolta C220</t>
  </si>
  <si>
    <t xml:space="preserve">TN 216K </t>
  </si>
  <si>
    <t xml:space="preserve">TN 216C </t>
  </si>
  <si>
    <t>TN 216Y</t>
  </si>
  <si>
    <t>A162WY2</t>
  </si>
  <si>
    <t>Konica Minolta C3350</t>
  </si>
  <si>
    <t>TNP-48K</t>
  </si>
  <si>
    <t>TNP-48C</t>
  </si>
  <si>
    <t>TNP-48M</t>
  </si>
  <si>
    <t>TNP-48Y</t>
  </si>
  <si>
    <t>Kyocera Ecosys M6026cidn</t>
  </si>
  <si>
    <t>TK 590K</t>
  </si>
  <si>
    <t>TK 590C</t>
  </si>
  <si>
    <t>TK 590M</t>
  </si>
  <si>
    <t>TK 590Y</t>
  </si>
  <si>
    <t>Kyocera TASKalfa 3550ci</t>
  </si>
  <si>
    <t>TK 8305K</t>
  </si>
  <si>
    <t>TK 8305C</t>
  </si>
  <si>
    <t>TK 8305M</t>
  </si>
  <si>
    <t>TK 8305Y</t>
  </si>
  <si>
    <t>WT-860</t>
  </si>
  <si>
    <t>OKI B720dn</t>
  </si>
  <si>
    <t>Ricoh Aficio MP 2000</t>
  </si>
  <si>
    <t>Ricoh Aficio SP C420DN</t>
  </si>
  <si>
    <t>Ricoh type 145, 420247,402324, waste toner bottle</t>
  </si>
  <si>
    <t>TYPE 245, 888312</t>
  </si>
  <si>
    <t>TYPE 245, 888315</t>
  </si>
  <si>
    <t>TYPE 245, 888314</t>
  </si>
  <si>
    <t>TYPE 245, 888313</t>
  </si>
  <si>
    <t>Ricoh MP 161L</t>
  </si>
  <si>
    <t>Ricoh MP C2050, MP C2550</t>
  </si>
  <si>
    <t>D0396405</t>
  </si>
  <si>
    <t>odpadní nádoba</t>
  </si>
  <si>
    <t>kapacita
(počet stran)</t>
  </si>
  <si>
    <t>Příloha č. 1 Výzvy a zadávacích podmínek  -  Podrobná specifikace předmětu veřejné zakázky + formulář pro zpracování nabídkové ceny</t>
  </si>
  <si>
    <t>typ</t>
  </si>
  <si>
    <t>Odhad kusů na 1 rok</t>
  </si>
  <si>
    <t>HP Laserjet 1100</t>
  </si>
  <si>
    <t>HP 363 BLACK C8719EE</t>
  </si>
  <si>
    <t>HP 363 Cyan C8771EE</t>
  </si>
  <si>
    <t>HP 363 Light Cyan C8774EE</t>
  </si>
  <si>
    <t>HP 363 Magenta C8772EE</t>
  </si>
  <si>
    <t>HP 363 Light Magenta C8775EE</t>
  </si>
  <si>
    <t>HP 363 Yellow  C8773EE</t>
  </si>
  <si>
    <t>BLACK</t>
  </si>
  <si>
    <t>Cyan</t>
  </si>
  <si>
    <t>Light Cyan</t>
  </si>
  <si>
    <t>Magenta</t>
  </si>
  <si>
    <t>Light Magenta</t>
  </si>
  <si>
    <t>Yellow</t>
  </si>
  <si>
    <t>HP Photosmart 8250</t>
  </si>
  <si>
    <t>C4092A</t>
  </si>
  <si>
    <t>Konica Minolta Magic Color 4650</t>
  </si>
  <si>
    <t>Brother DCP-9020CDW</t>
  </si>
  <si>
    <t>TN-241BK</t>
  </si>
  <si>
    <t>TN-245C</t>
  </si>
  <si>
    <t>TN-245Y</t>
  </si>
  <si>
    <t>TN-245M</t>
  </si>
  <si>
    <t>A0DK152</t>
  </si>
  <si>
    <t>A0DK451</t>
  </si>
  <si>
    <t>A0DK351</t>
  </si>
  <si>
    <t>A0DK251</t>
  </si>
  <si>
    <t>A06X0Y0</t>
  </si>
  <si>
    <t>A4Y5WY1</t>
  </si>
  <si>
    <t>Vysvětlivky:</t>
  </si>
  <si>
    <t>nabídková cena, která bude předmětem hodnocení</t>
  </si>
  <si>
    <t>požadavek na výhradně originální zboží</t>
  </si>
  <si>
    <t>Pozn.: Výše uvedený objem dodávek byl stanoven dle skutečných dodávek předmětného plnění v předchozích letech a je pouze předpokládaným, nikoli závazným rozsahem požadovaného plnění. Celkový skutečný rozsah dodávek bude vždy závislý na aktuálních požadavcích a potřebách zadavatele.</t>
  </si>
  <si>
    <t>cena ks v Kč  bez DPH</t>
  </si>
  <si>
    <t>Cena za 1 rok v Kč bez DPH</t>
  </si>
  <si>
    <t>originální zboží</t>
  </si>
  <si>
    <r>
      <t xml:space="preserve">k nacenění - </t>
    </r>
    <r>
      <rPr>
        <b/>
        <sz val="11"/>
        <rFont val="Calibri"/>
        <family val="2"/>
        <charset val="238"/>
        <scheme val="minor"/>
      </rPr>
      <t>vyplní účastník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</si>
</sst>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43" formatCode="_-* #,##0.00\ _K_č_-;\-* #,##0.00\ _K_č_-;_-* &quot;-&quot;??\ _K_č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50">
    <xf numFmtId="0" fontId="0" fillId="0" borderId="0" xfId="0"/>
    <xf numFmtId="0" fontId="3" fillId="0" borderId="0" xfId="0" applyFont="1" applyFill="1"/>
    <xf numFmtId="0" fontId="0" fillId="0" borderId="0" xfId="0" applyFill="1" applyAlignment="1">
      <alignment horizontal="center"/>
    </xf>
    <xf numFmtId="44" fontId="0" fillId="0" borderId="0" xfId="0" applyNumberFormat="1" applyFill="1"/>
    <xf numFmtId="1" fontId="3" fillId="0" borderId="0" xfId="1" applyNumberFormat="1" applyFont="1" applyFill="1" applyAlignment="1">
      <alignment horizontal="center"/>
    </xf>
    <xf numFmtId="0" fontId="0" fillId="0" borderId="0" xfId="0" applyFill="1"/>
    <xf numFmtId="0" fontId="4" fillId="0" borderId="0" xfId="0" applyFont="1" applyFill="1" applyAlignment="1">
      <alignment horizontal="center"/>
    </xf>
    <xf numFmtId="1" fontId="0" fillId="0" borderId="0" xfId="1" applyNumberFormat="1" applyFont="1" applyFill="1" applyAlignment="1">
      <alignment horizontal="center"/>
    </xf>
    <xf numFmtId="0" fontId="5" fillId="0" borderId="0" xfId="0" applyFont="1" applyFill="1"/>
    <xf numFmtId="44" fontId="0" fillId="5" borderId="1" xfId="0" applyNumberFormat="1" applyFill="1" applyBorder="1"/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1" fontId="0" fillId="5" borderId="1" xfId="1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4" fillId="6" borderId="1" xfId="0" applyFont="1" applyFill="1" applyBorder="1" applyAlignment="1">
      <alignment horizontal="center" vertical="center"/>
    </xf>
    <xf numFmtId="1" fontId="4" fillId="6" borderId="1" xfId="1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/>
    </xf>
    <xf numFmtId="0" fontId="4" fillId="5" borderId="1" xfId="2" applyFont="1" applyFill="1" applyBorder="1" applyAlignment="1">
      <alignment horizontal="left"/>
    </xf>
    <xf numFmtId="0" fontId="0" fillId="5" borderId="1" xfId="0" applyFill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44" fontId="0" fillId="7" borderId="1" xfId="0" applyNumberFormat="1" applyFill="1" applyBorder="1"/>
    <xf numFmtId="44" fontId="0" fillId="3" borderId="4" xfId="1" applyNumberFormat="1" applyFont="1" applyFill="1" applyBorder="1" applyAlignment="1">
      <alignment horizontal="left"/>
    </xf>
    <xf numFmtId="44" fontId="0" fillId="3" borderId="5" xfId="1" applyNumberFormat="1" applyFont="1" applyFill="1" applyBorder="1" applyAlignment="1">
      <alignment horizontal="left"/>
    </xf>
    <xf numFmtId="44" fontId="0" fillId="3" borderId="6" xfId="1" applyNumberFormat="1" applyFont="1" applyFill="1" applyBorder="1" applyAlignment="1">
      <alignment horizontal="left"/>
    </xf>
    <xf numFmtId="44" fontId="0" fillId="3" borderId="6" xfId="0" applyNumberFormat="1" applyFill="1" applyBorder="1"/>
    <xf numFmtId="44" fontId="0" fillId="3" borderId="7" xfId="1" applyNumberFormat="1" applyFont="1" applyFill="1" applyBorder="1" applyAlignment="1">
      <alignment horizontal="left"/>
    </xf>
    <xf numFmtId="44" fontId="0" fillId="3" borderId="8" xfId="1" applyNumberFormat="1" applyFont="1" applyFill="1" applyBorder="1" applyAlignment="1">
      <alignment horizontal="left"/>
    </xf>
    <xf numFmtId="44" fontId="0" fillId="3" borderId="9" xfId="1" applyNumberFormat="1" applyFont="1" applyFill="1" applyBorder="1" applyAlignment="1">
      <alignment horizontal="left"/>
    </xf>
    <xf numFmtId="44" fontId="0" fillId="3" borderId="7" xfId="0" applyNumberFormat="1" applyFill="1" applyBorder="1"/>
    <xf numFmtId="44" fontId="4" fillId="6" borderId="1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1" fillId="4" borderId="1" xfId="2" applyFont="1" applyFill="1" applyBorder="1" applyAlignment="1">
      <alignment horizontal="center" wrapText="1"/>
    </xf>
    <xf numFmtId="0" fontId="0" fillId="0" borderId="1" xfId="0" applyFill="1" applyBorder="1" applyAlignment="1">
      <alignment horizontal="left"/>
    </xf>
    <xf numFmtId="0" fontId="6" fillId="0" borderId="1" xfId="0" applyNumberFormat="1" applyFont="1" applyFill="1" applyBorder="1" applyAlignment="1" applyProtection="1">
      <alignment horizontal="left" vertical="top"/>
    </xf>
    <xf numFmtId="1" fontId="0" fillId="5" borderId="1" xfId="1" applyNumberFormat="1" applyFont="1" applyFill="1" applyBorder="1" applyAlignment="1">
      <alignment horizontal="left"/>
    </xf>
    <xf numFmtId="0" fontId="7" fillId="0" borderId="0" xfId="0" applyFont="1" applyFill="1"/>
    <xf numFmtId="0" fontId="7" fillId="7" borderId="0" xfId="0" applyFont="1" applyFill="1"/>
    <xf numFmtId="0" fontId="6" fillId="4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vertical="top"/>
    </xf>
    <xf numFmtId="0" fontId="8" fillId="3" borderId="0" xfId="0" applyNumberFormat="1" applyFont="1" applyFill="1" applyBorder="1" applyAlignment="1" applyProtection="1">
      <alignment horizontal="center" vertical="top"/>
    </xf>
    <xf numFmtId="0" fontId="10" fillId="0" borderId="0" xfId="0" applyFont="1" applyAlignment="1">
      <alignment horizontal="left" vertical="top" wrapText="1"/>
    </xf>
    <xf numFmtId="0" fontId="4" fillId="0" borderId="2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5" borderId="2" xfId="0" applyFont="1" applyFill="1" applyBorder="1" applyAlignment="1">
      <alignment horizontal="left" vertical="center"/>
    </xf>
    <xf numFmtId="0" fontId="4" fillId="5" borderId="10" xfId="0" applyFont="1" applyFill="1" applyBorder="1" applyAlignment="1">
      <alignment horizontal="left" vertical="center"/>
    </xf>
    <xf numFmtId="0" fontId="4" fillId="5" borderId="3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3">
    <cellStyle name="Čárka" xfId="1" builtinId="3"/>
    <cellStyle name="Chybně" xfId="2" builtinId="27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1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14" Type="http://schemas.openxmlformats.org/officeDocument/2006/relationships/revisionLog" Target="revisionLog1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854F2091-4F0C-4F21-B1FE-3524011C5103}" diskRevisions="1" revisionId="202" version="8">
  <header guid="{854F2091-4F0C-4F21-B1FE-3524011C5103}" dateTime="2017-06-06T10:40:02" maxSheetId="2" userName="Skřivánková Soňa" r:id="rId14">
    <sheetIdMap count="1">
      <sheetId val="1"/>
    </sheetIdMap>
  </header>
</header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32B3019-BE8A-4828-819B-071BF10FBEAE}" action="delete"/>
  <rdn rId="0" localSheetId="1" customView="1" name="Z_332B3019_BE8A_4828_819B_071BF10FBEAE_.wvu.Cols" hidden="1" oldHidden="1">
    <formula>List1!$E:$E</formula>
    <oldFormula>List1!$E:$E</oldFormula>
  </rdn>
  <rcv guid="{332B3019-BE8A-4828-819B-071BF10FBEAE}" action="add"/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84"/>
  <sheetViews>
    <sheetView tabSelected="1" topLeftCell="A33" zoomScaleNormal="100" zoomScalePageLayoutView="80" workbookViewId="0">
      <selection activeCell="L69" sqref="L69:L70"/>
    </sheetView>
  </sheetViews>
  <sheetFormatPr defaultRowHeight="15" x14ac:dyDescent="0.25"/>
  <cols>
    <col min="1" max="1" width="1.85546875" style="5" customWidth="1"/>
    <col min="2" max="2" width="34.5703125" style="5" bestFit="1" customWidth="1"/>
    <col min="3" max="3" width="35" style="2" customWidth="1"/>
    <col min="4" max="4" width="18" style="5" customWidth="1"/>
    <col min="5" max="5" width="12.28515625" style="7" hidden="1" customWidth="1"/>
    <col min="6" max="6" width="14" style="3" bestFit="1" customWidth="1"/>
    <col min="7" max="7" width="21.42578125" style="2" customWidth="1"/>
    <col min="8" max="8" width="19.28515625" style="5" customWidth="1"/>
    <col min="9" max="9" width="9.140625" style="5" customWidth="1"/>
    <col min="10" max="10" width="16.7109375" style="5" customWidth="1"/>
    <col min="11" max="11" width="10.140625" style="5" customWidth="1"/>
    <col min="12" max="12" width="12.42578125" style="5" customWidth="1"/>
    <col min="13" max="16384" width="9.140625" style="5"/>
  </cols>
  <sheetData>
    <row r="1" spans="2:13" ht="16.5" thickBot="1" x14ac:dyDescent="0.3">
      <c r="B1" s="8" t="s">
        <v>81</v>
      </c>
      <c r="D1" s="1"/>
      <c r="E1" s="4"/>
    </row>
    <row r="2" spans="2:13" s="6" customFormat="1" ht="30.75" thickBot="1" x14ac:dyDescent="0.3">
      <c r="B2" s="15" t="s">
        <v>0</v>
      </c>
      <c r="C2" s="15" t="s">
        <v>117</v>
      </c>
      <c r="D2" s="15" t="s">
        <v>82</v>
      </c>
      <c r="E2" s="16" t="s">
        <v>80</v>
      </c>
      <c r="F2" s="30" t="s">
        <v>115</v>
      </c>
      <c r="G2" s="15" t="s">
        <v>83</v>
      </c>
      <c r="H2" s="31" t="s">
        <v>116</v>
      </c>
      <c r="J2"/>
      <c r="K2"/>
      <c r="L2"/>
      <c r="M2"/>
    </row>
    <row r="3" spans="2:13" ht="15.75" thickBot="1" x14ac:dyDescent="0.3">
      <c r="B3" s="45" t="s">
        <v>100</v>
      </c>
      <c r="C3" s="14" t="s">
        <v>101</v>
      </c>
      <c r="D3" s="34" t="s">
        <v>5</v>
      </c>
      <c r="E3" s="12">
        <v>2500</v>
      </c>
      <c r="F3" s="29"/>
      <c r="G3" s="13">
        <v>1</v>
      </c>
      <c r="H3" s="9">
        <f>G3*F3</f>
        <v>0</v>
      </c>
    </row>
    <row r="4" spans="2:13" ht="15.75" thickBot="1" x14ac:dyDescent="0.3">
      <c r="B4" s="46"/>
      <c r="C4" s="14" t="s">
        <v>102</v>
      </c>
      <c r="D4" s="34" t="s">
        <v>35</v>
      </c>
      <c r="E4" s="12">
        <v>2200</v>
      </c>
      <c r="F4" s="29"/>
      <c r="G4" s="13">
        <v>1</v>
      </c>
      <c r="H4" s="9">
        <f>G4*F4</f>
        <v>0</v>
      </c>
    </row>
    <row r="5" spans="2:13" ht="15.75" thickBot="1" x14ac:dyDescent="0.3">
      <c r="B5" s="46"/>
      <c r="C5" s="14" t="s">
        <v>104</v>
      </c>
      <c r="D5" s="34" t="s">
        <v>37</v>
      </c>
      <c r="E5" s="12">
        <v>2200</v>
      </c>
      <c r="F5" s="29"/>
      <c r="G5" s="13">
        <v>1</v>
      </c>
      <c r="H5" s="9">
        <f>G5*F5</f>
        <v>0</v>
      </c>
    </row>
    <row r="6" spans="2:13" ht="15.75" thickBot="1" x14ac:dyDescent="0.3">
      <c r="B6" s="47"/>
      <c r="C6" s="14" t="s">
        <v>103</v>
      </c>
      <c r="D6" s="35" t="s">
        <v>39</v>
      </c>
      <c r="E6" s="12">
        <v>2200</v>
      </c>
      <c r="F6" s="29"/>
      <c r="G6" s="13">
        <v>1</v>
      </c>
      <c r="H6" s="9">
        <f>G6*F6</f>
        <v>0</v>
      </c>
    </row>
    <row r="7" spans="2:13" ht="15.75" thickBot="1" x14ac:dyDescent="0.3">
      <c r="B7" s="48" t="s">
        <v>1</v>
      </c>
      <c r="C7" s="14" t="s">
        <v>2</v>
      </c>
      <c r="D7" s="11" t="s">
        <v>3</v>
      </c>
      <c r="E7" s="12">
        <v>250</v>
      </c>
      <c r="F7" s="22"/>
      <c r="G7" s="10">
        <v>2</v>
      </c>
      <c r="H7" s="9">
        <f t="shared" ref="H7:H45" si="0">G7*F7</f>
        <v>0</v>
      </c>
      <c r="J7"/>
      <c r="K7"/>
      <c r="L7"/>
      <c r="M7"/>
    </row>
    <row r="8" spans="2:13" ht="15.75" thickBot="1" x14ac:dyDescent="0.3">
      <c r="B8" s="48"/>
      <c r="C8" s="14" t="s">
        <v>4</v>
      </c>
      <c r="D8" s="11" t="s">
        <v>5</v>
      </c>
      <c r="E8" s="12">
        <v>190</v>
      </c>
      <c r="F8" s="23"/>
      <c r="G8" s="10">
        <v>2</v>
      </c>
      <c r="H8" s="9">
        <f t="shared" si="0"/>
        <v>0</v>
      </c>
      <c r="J8"/>
      <c r="K8"/>
      <c r="L8"/>
      <c r="M8"/>
    </row>
    <row r="9" spans="2:13" ht="15.75" thickBot="1" x14ac:dyDescent="0.3">
      <c r="B9" s="17" t="s">
        <v>6</v>
      </c>
      <c r="C9" s="14" t="s">
        <v>7</v>
      </c>
      <c r="D9" s="11" t="s">
        <v>5</v>
      </c>
      <c r="E9" s="12">
        <v>2000</v>
      </c>
      <c r="F9" s="24"/>
      <c r="G9" s="10">
        <v>3</v>
      </c>
      <c r="H9" s="9">
        <f t="shared" si="0"/>
        <v>0</v>
      </c>
      <c r="J9"/>
      <c r="K9"/>
      <c r="L9"/>
      <c r="M9"/>
    </row>
    <row r="10" spans="2:13" ht="15.75" thickBot="1" x14ac:dyDescent="0.3">
      <c r="B10" s="17" t="s">
        <v>84</v>
      </c>
      <c r="C10" s="14" t="s">
        <v>98</v>
      </c>
      <c r="D10" s="11" t="s">
        <v>5</v>
      </c>
      <c r="E10" s="12">
        <v>2500</v>
      </c>
      <c r="F10" s="29"/>
      <c r="G10" s="13">
        <v>2</v>
      </c>
      <c r="H10" s="9">
        <f>G10*F10</f>
        <v>0</v>
      </c>
    </row>
    <row r="11" spans="2:13" ht="15.75" thickBot="1" x14ac:dyDescent="0.3">
      <c r="B11" s="17" t="s">
        <v>8</v>
      </c>
      <c r="C11" s="14" t="s">
        <v>9</v>
      </c>
      <c r="D11" s="11" t="s">
        <v>5</v>
      </c>
      <c r="E11" s="12">
        <v>3500</v>
      </c>
      <c r="F11" s="24"/>
      <c r="G11" s="10">
        <v>2</v>
      </c>
      <c r="H11" s="9">
        <f t="shared" si="0"/>
        <v>0</v>
      </c>
      <c r="J11"/>
      <c r="K11"/>
      <c r="L11"/>
      <c r="M11"/>
    </row>
    <row r="12" spans="2:13" ht="15.75" thickBot="1" x14ac:dyDescent="0.3">
      <c r="B12" s="17" t="s">
        <v>10</v>
      </c>
      <c r="C12" s="14" t="s">
        <v>11</v>
      </c>
      <c r="D12" s="11" t="s">
        <v>5</v>
      </c>
      <c r="E12" s="12">
        <v>2500</v>
      </c>
      <c r="F12" s="25"/>
      <c r="G12" s="10">
        <v>2</v>
      </c>
      <c r="H12" s="9">
        <f t="shared" si="0"/>
        <v>0</v>
      </c>
      <c r="J12"/>
      <c r="K12"/>
      <c r="L12"/>
      <c r="M12"/>
    </row>
    <row r="13" spans="2:13" ht="15.75" thickBot="1" x14ac:dyDescent="0.3">
      <c r="B13" s="17" t="s">
        <v>12</v>
      </c>
      <c r="C13" s="14" t="s">
        <v>13</v>
      </c>
      <c r="D13" s="11" t="s">
        <v>5</v>
      </c>
      <c r="E13" s="12">
        <v>6000</v>
      </c>
      <c r="F13" s="25"/>
      <c r="G13" s="10">
        <v>2</v>
      </c>
      <c r="H13" s="9">
        <f t="shared" si="0"/>
        <v>0</v>
      </c>
      <c r="J13"/>
      <c r="K13"/>
      <c r="L13"/>
      <c r="M13"/>
    </row>
    <row r="14" spans="2:13" ht="15.75" thickBot="1" x14ac:dyDescent="0.3">
      <c r="B14" s="48" t="s">
        <v>14</v>
      </c>
      <c r="C14" s="14" t="s">
        <v>15</v>
      </c>
      <c r="D14" s="11" t="s">
        <v>5</v>
      </c>
      <c r="E14" s="12">
        <v>3000</v>
      </c>
      <c r="F14" s="22"/>
      <c r="G14" s="10">
        <v>9</v>
      </c>
      <c r="H14" s="9">
        <f t="shared" si="0"/>
        <v>0</v>
      </c>
      <c r="J14"/>
      <c r="K14"/>
      <c r="L14"/>
      <c r="M14"/>
    </row>
    <row r="15" spans="2:13" ht="15.75" thickBot="1" x14ac:dyDescent="0.3">
      <c r="B15" s="48"/>
      <c r="C15" s="14" t="s">
        <v>16</v>
      </c>
      <c r="D15" s="11" t="s">
        <v>5</v>
      </c>
      <c r="E15" s="12">
        <v>7000</v>
      </c>
      <c r="F15" s="26"/>
      <c r="G15" s="10">
        <v>8</v>
      </c>
      <c r="H15" s="9">
        <f t="shared" si="0"/>
        <v>0</v>
      </c>
      <c r="J15"/>
      <c r="K15"/>
      <c r="L15"/>
      <c r="M15"/>
    </row>
    <row r="16" spans="2:13" ht="15.75" thickBot="1" x14ac:dyDescent="0.3">
      <c r="B16" s="17" t="s">
        <v>17</v>
      </c>
      <c r="C16" s="14" t="s">
        <v>18</v>
      </c>
      <c r="D16" s="11" t="s">
        <v>5</v>
      </c>
      <c r="E16" s="12">
        <v>6000</v>
      </c>
      <c r="F16" s="24"/>
      <c r="G16" s="10">
        <v>3</v>
      </c>
      <c r="H16" s="9">
        <f t="shared" si="0"/>
        <v>0</v>
      </c>
      <c r="J16"/>
      <c r="K16"/>
      <c r="L16"/>
      <c r="M16"/>
    </row>
    <row r="17" spans="2:13" ht="15.75" thickBot="1" x14ac:dyDescent="0.3">
      <c r="B17" s="17" t="s">
        <v>19</v>
      </c>
      <c r="C17" s="14" t="s">
        <v>20</v>
      </c>
      <c r="D17" s="11" t="s">
        <v>5</v>
      </c>
      <c r="E17" s="12">
        <v>1500</v>
      </c>
      <c r="F17" s="24"/>
      <c r="G17" s="10">
        <v>14</v>
      </c>
      <c r="H17" s="9">
        <f t="shared" si="0"/>
        <v>0</v>
      </c>
      <c r="J17"/>
      <c r="K17"/>
      <c r="L17"/>
      <c r="M17"/>
    </row>
    <row r="18" spans="2:13" ht="15.75" thickBot="1" x14ac:dyDescent="0.3">
      <c r="B18" s="18" t="s">
        <v>21</v>
      </c>
      <c r="C18" s="14" t="s">
        <v>22</v>
      </c>
      <c r="D18" s="11" t="s">
        <v>5</v>
      </c>
      <c r="E18" s="12">
        <v>6500</v>
      </c>
      <c r="F18" s="24"/>
      <c r="G18" s="10">
        <v>4</v>
      </c>
      <c r="H18" s="9">
        <f t="shared" si="0"/>
        <v>0</v>
      </c>
      <c r="J18"/>
      <c r="K18"/>
      <c r="L18"/>
      <c r="M18"/>
    </row>
    <row r="19" spans="2:13" ht="15.75" thickBot="1" x14ac:dyDescent="0.3">
      <c r="B19" s="18" t="s">
        <v>23</v>
      </c>
      <c r="C19" s="14" t="s">
        <v>24</v>
      </c>
      <c r="D19" s="11" t="s">
        <v>5</v>
      </c>
      <c r="E19" s="12">
        <v>12000</v>
      </c>
      <c r="F19" s="24"/>
      <c r="G19" s="10">
        <v>3</v>
      </c>
      <c r="H19" s="9">
        <f t="shared" si="0"/>
        <v>0</v>
      </c>
      <c r="J19"/>
      <c r="K19"/>
      <c r="L19"/>
      <c r="M19"/>
    </row>
    <row r="20" spans="2:13" ht="15.75" thickBot="1" x14ac:dyDescent="0.3">
      <c r="B20" s="17" t="s">
        <v>25</v>
      </c>
      <c r="C20" s="14" t="s">
        <v>26</v>
      </c>
      <c r="D20" s="11" t="s">
        <v>5</v>
      </c>
      <c r="E20" s="12">
        <v>1600</v>
      </c>
      <c r="F20" s="27"/>
      <c r="G20" s="10">
        <v>2</v>
      </c>
      <c r="H20" s="9">
        <f t="shared" si="0"/>
        <v>0</v>
      </c>
      <c r="J20"/>
      <c r="K20"/>
      <c r="L20"/>
      <c r="M20"/>
    </row>
    <row r="21" spans="2:13" ht="15.75" thickBot="1" x14ac:dyDescent="0.3">
      <c r="B21" s="45" t="s">
        <v>27</v>
      </c>
      <c r="C21" s="14" t="s">
        <v>28</v>
      </c>
      <c r="D21" s="11" t="s">
        <v>5</v>
      </c>
      <c r="E21" s="12">
        <v>450</v>
      </c>
      <c r="F21" s="28"/>
      <c r="G21" s="10">
        <v>25</v>
      </c>
      <c r="H21" s="9">
        <f t="shared" si="0"/>
        <v>0</v>
      </c>
      <c r="J21"/>
      <c r="K21"/>
      <c r="L21"/>
      <c r="M21"/>
    </row>
    <row r="22" spans="2:13" ht="15.75" thickBot="1" x14ac:dyDescent="0.3">
      <c r="B22" s="49"/>
      <c r="C22" s="14" t="s">
        <v>29</v>
      </c>
      <c r="D22" s="11" t="s">
        <v>3</v>
      </c>
      <c r="E22" s="12">
        <v>260</v>
      </c>
      <c r="F22" s="28"/>
      <c r="G22" s="10">
        <v>25</v>
      </c>
      <c r="H22" s="9">
        <f t="shared" si="0"/>
        <v>0</v>
      </c>
      <c r="J22"/>
      <c r="K22"/>
      <c r="L22"/>
      <c r="M22"/>
    </row>
    <row r="23" spans="2:13" ht="15.75" thickBot="1" x14ac:dyDescent="0.3">
      <c r="B23" s="42" t="s">
        <v>97</v>
      </c>
      <c r="C23" s="14" t="s">
        <v>85</v>
      </c>
      <c r="D23" s="33" t="s">
        <v>91</v>
      </c>
      <c r="E23" s="12">
        <v>800</v>
      </c>
      <c r="F23" s="29"/>
      <c r="G23" s="13">
        <v>1</v>
      </c>
      <c r="H23" s="9">
        <f>G23*F23</f>
        <v>0</v>
      </c>
    </row>
    <row r="24" spans="2:13" ht="15.75" thickBot="1" x14ac:dyDescent="0.3">
      <c r="B24" s="43"/>
      <c r="C24" s="14" t="s">
        <v>86</v>
      </c>
      <c r="D24" s="34" t="s">
        <v>92</v>
      </c>
      <c r="E24" s="12">
        <v>350</v>
      </c>
      <c r="F24" s="29"/>
      <c r="G24" s="13">
        <v>1</v>
      </c>
      <c r="H24" s="9">
        <f>G24*F24</f>
        <v>0</v>
      </c>
    </row>
    <row r="25" spans="2:13" ht="15.75" thickBot="1" x14ac:dyDescent="0.3">
      <c r="B25" s="43"/>
      <c r="C25" s="14" t="s">
        <v>87</v>
      </c>
      <c r="D25" s="34" t="s">
        <v>93</v>
      </c>
      <c r="E25" s="12">
        <v>350</v>
      </c>
      <c r="F25" s="29"/>
      <c r="G25" s="13">
        <v>1</v>
      </c>
      <c r="H25" s="9">
        <f>G25*F25</f>
        <v>0</v>
      </c>
    </row>
    <row r="26" spans="2:13" ht="15.75" thickBot="1" x14ac:dyDescent="0.3">
      <c r="B26" s="43"/>
      <c r="C26" s="14" t="s">
        <v>88</v>
      </c>
      <c r="D26" s="34" t="s">
        <v>94</v>
      </c>
      <c r="E26" s="12">
        <v>350</v>
      </c>
      <c r="F26" s="29"/>
      <c r="G26" s="13">
        <v>1</v>
      </c>
      <c r="H26" s="9">
        <f>G26*F26</f>
        <v>0</v>
      </c>
    </row>
    <row r="27" spans="2:13" ht="15.75" thickBot="1" x14ac:dyDescent="0.3">
      <c r="B27" s="43"/>
      <c r="C27" s="14" t="s">
        <v>89</v>
      </c>
      <c r="D27" s="33" t="s">
        <v>95</v>
      </c>
      <c r="E27" s="12">
        <v>350</v>
      </c>
      <c r="F27" s="29"/>
      <c r="G27" s="13">
        <v>1</v>
      </c>
      <c r="H27" s="9">
        <f>G27*F27</f>
        <v>0</v>
      </c>
    </row>
    <row r="28" spans="2:13" ht="15.75" thickBot="1" x14ac:dyDescent="0.3">
      <c r="B28" s="44"/>
      <c r="C28" s="14" t="s">
        <v>90</v>
      </c>
      <c r="D28" s="33" t="s">
        <v>96</v>
      </c>
      <c r="E28" s="12">
        <v>350</v>
      </c>
      <c r="F28" s="29"/>
      <c r="G28" s="13">
        <v>1</v>
      </c>
      <c r="H28" s="9">
        <f t="shared" ref="H28" si="1">G28*F28</f>
        <v>0</v>
      </c>
    </row>
    <row r="29" spans="2:13" ht="15.75" thickBot="1" x14ac:dyDescent="0.3">
      <c r="B29" s="17" t="s">
        <v>30</v>
      </c>
      <c r="C29" s="14" t="s">
        <v>31</v>
      </c>
      <c r="D29" s="11" t="s">
        <v>5</v>
      </c>
      <c r="E29" s="12">
        <v>7500</v>
      </c>
      <c r="F29" s="24"/>
      <c r="G29" s="10">
        <v>14</v>
      </c>
      <c r="H29" s="9">
        <f t="shared" si="0"/>
        <v>0</v>
      </c>
      <c r="J29"/>
      <c r="K29"/>
      <c r="L29"/>
      <c r="M29"/>
    </row>
    <row r="30" spans="2:13" ht="15.75" thickBot="1" x14ac:dyDescent="0.3">
      <c r="B30" s="48" t="s">
        <v>32</v>
      </c>
      <c r="C30" s="14" t="s">
        <v>33</v>
      </c>
      <c r="D30" s="11" t="s">
        <v>5</v>
      </c>
      <c r="E30" s="12">
        <v>8000</v>
      </c>
      <c r="F30" s="22"/>
      <c r="G30" s="10">
        <v>2</v>
      </c>
      <c r="H30" s="9">
        <f t="shared" si="0"/>
        <v>0</v>
      </c>
      <c r="J30"/>
      <c r="K30"/>
      <c r="L30"/>
      <c r="M30"/>
    </row>
    <row r="31" spans="2:13" ht="15.75" thickBot="1" x14ac:dyDescent="0.3">
      <c r="B31" s="48"/>
      <c r="C31" s="14" t="s">
        <v>34</v>
      </c>
      <c r="D31" s="11" t="s">
        <v>35</v>
      </c>
      <c r="E31" s="12">
        <v>8000</v>
      </c>
      <c r="F31" s="28"/>
      <c r="G31" s="10">
        <v>1</v>
      </c>
      <c r="H31" s="9">
        <f t="shared" si="0"/>
        <v>0</v>
      </c>
      <c r="J31"/>
      <c r="K31"/>
      <c r="L31"/>
      <c r="M31"/>
    </row>
    <row r="32" spans="2:13" ht="15.75" thickBot="1" x14ac:dyDescent="0.3">
      <c r="B32" s="48"/>
      <c r="C32" s="14" t="s">
        <v>36</v>
      </c>
      <c r="D32" s="11" t="s">
        <v>37</v>
      </c>
      <c r="E32" s="12">
        <v>8000</v>
      </c>
      <c r="F32" s="28"/>
      <c r="G32" s="10">
        <v>1</v>
      </c>
      <c r="H32" s="9">
        <f t="shared" si="0"/>
        <v>0</v>
      </c>
      <c r="J32"/>
      <c r="K32"/>
      <c r="L32"/>
      <c r="M32"/>
    </row>
    <row r="33" spans="2:8" ht="15.75" thickBot="1" x14ac:dyDescent="0.3">
      <c r="B33" s="48"/>
      <c r="C33" s="14" t="s">
        <v>38</v>
      </c>
      <c r="D33" s="11" t="s">
        <v>39</v>
      </c>
      <c r="E33" s="12">
        <v>8000</v>
      </c>
      <c r="F33" s="28"/>
      <c r="G33" s="10">
        <v>1</v>
      </c>
      <c r="H33" s="9">
        <f t="shared" si="0"/>
        <v>0</v>
      </c>
    </row>
    <row r="34" spans="2:8" ht="15.75" thickBot="1" x14ac:dyDescent="0.3">
      <c r="B34" s="48"/>
      <c r="C34" s="14" t="s">
        <v>109</v>
      </c>
      <c r="D34" s="11" t="s">
        <v>40</v>
      </c>
      <c r="E34" s="12"/>
      <c r="F34" s="26"/>
      <c r="G34" s="10">
        <v>1</v>
      </c>
      <c r="H34" s="9">
        <f t="shared" si="0"/>
        <v>0</v>
      </c>
    </row>
    <row r="35" spans="2:8" ht="15.75" thickBot="1" x14ac:dyDescent="0.3">
      <c r="B35" s="48" t="s">
        <v>41</v>
      </c>
      <c r="C35" s="14" t="s">
        <v>42</v>
      </c>
      <c r="D35" s="11" t="s">
        <v>5</v>
      </c>
      <c r="E35" s="12">
        <v>25000</v>
      </c>
      <c r="F35" s="22"/>
      <c r="G35" s="10">
        <v>14</v>
      </c>
      <c r="H35" s="9">
        <f t="shared" si="0"/>
        <v>0</v>
      </c>
    </row>
    <row r="36" spans="2:8" ht="15.75" thickBot="1" x14ac:dyDescent="0.3">
      <c r="B36" s="48"/>
      <c r="C36" s="14" t="s">
        <v>43</v>
      </c>
      <c r="D36" s="11" t="s">
        <v>35</v>
      </c>
      <c r="E36" s="12">
        <v>19000</v>
      </c>
      <c r="F36" s="28"/>
      <c r="G36" s="10">
        <v>4</v>
      </c>
      <c r="H36" s="9">
        <f t="shared" si="0"/>
        <v>0</v>
      </c>
    </row>
    <row r="37" spans="2:8" ht="15.75" thickBot="1" x14ac:dyDescent="0.3">
      <c r="B37" s="48"/>
      <c r="C37" s="14" t="s">
        <v>44</v>
      </c>
      <c r="D37" s="11" t="s">
        <v>37</v>
      </c>
      <c r="E37" s="12">
        <v>19000</v>
      </c>
      <c r="F37" s="28"/>
      <c r="G37" s="10">
        <v>4</v>
      </c>
      <c r="H37" s="9">
        <f t="shared" si="0"/>
        <v>0</v>
      </c>
    </row>
    <row r="38" spans="2:8" ht="15.75" thickBot="1" x14ac:dyDescent="0.3">
      <c r="B38" s="48"/>
      <c r="C38" s="14" t="s">
        <v>45</v>
      </c>
      <c r="D38" s="11" t="s">
        <v>39</v>
      </c>
      <c r="E38" s="12">
        <v>19000</v>
      </c>
      <c r="F38" s="28"/>
      <c r="G38" s="10">
        <v>4</v>
      </c>
      <c r="H38" s="9">
        <f t="shared" si="0"/>
        <v>0</v>
      </c>
    </row>
    <row r="39" spans="2:8" ht="15.75" thickBot="1" x14ac:dyDescent="0.3">
      <c r="B39" s="48"/>
      <c r="C39" s="14" t="s">
        <v>46</v>
      </c>
      <c r="D39" s="11" t="s">
        <v>40</v>
      </c>
      <c r="E39" s="12"/>
      <c r="F39" s="26"/>
      <c r="G39" s="10">
        <v>4</v>
      </c>
      <c r="H39" s="9">
        <f t="shared" si="0"/>
        <v>0</v>
      </c>
    </row>
    <row r="40" spans="2:8" ht="15.75" thickBot="1" x14ac:dyDescent="0.3">
      <c r="B40" s="48" t="s">
        <v>47</v>
      </c>
      <c r="C40" s="14" t="s">
        <v>48</v>
      </c>
      <c r="D40" s="11" t="s">
        <v>5</v>
      </c>
      <c r="E40" s="12">
        <v>29000</v>
      </c>
      <c r="F40" s="22"/>
      <c r="G40" s="10">
        <v>25</v>
      </c>
      <c r="H40" s="9">
        <f t="shared" si="0"/>
        <v>0</v>
      </c>
    </row>
    <row r="41" spans="2:8" ht="15.75" thickBot="1" x14ac:dyDescent="0.3">
      <c r="B41" s="48"/>
      <c r="C41" s="14" t="s">
        <v>49</v>
      </c>
      <c r="D41" s="11" t="s">
        <v>37</v>
      </c>
      <c r="E41" s="12">
        <v>26000</v>
      </c>
      <c r="F41" s="28"/>
      <c r="G41" s="10">
        <v>13</v>
      </c>
      <c r="H41" s="9">
        <f t="shared" si="0"/>
        <v>0</v>
      </c>
    </row>
    <row r="42" spans="2:8" ht="15.75" thickBot="1" x14ac:dyDescent="0.3">
      <c r="B42" s="48"/>
      <c r="C42" s="14" t="s">
        <v>50</v>
      </c>
      <c r="D42" s="11" t="s">
        <v>39</v>
      </c>
      <c r="E42" s="12">
        <v>26000</v>
      </c>
      <c r="F42" s="28"/>
      <c r="G42" s="10">
        <v>13</v>
      </c>
      <c r="H42" s="9">
        <f t="shared" si="0"/>
        <v>0</v>
      </c>
    </row>
    <row r="43" spans="2:8" ht="15.75" thickBot="1" x14ac:dyDescent="0.3">
      <c r="B43" s="48"/>
      <c r="C43" s="14" t="s">
        <v>49</v>
      </c>
      <c r="D43" s="11" t="s">
        <v>35</v>
      </c>
      <c r="E43" s="12">
        <v>26000</v>
      </c>
      <c r="F43" s="28"/>
      <c r="G43" s="10">
        <v>13</v>
      </c>
      <c r="H43" s="9">
        <f t="shared" si="0"/>
        <v>0</v>
      </c>
    </row>
    <row r="44" spans="2:8" ht="15.75" thickBot="1" x14ac:dyDescent="0.3">
      <c r="B44" s="48"/>
      <c r="C44" s="14" t="s">
        <v>51</v>
      </c>
      <c r="D44" s="11" t="s">
        <v>40</v>
      </c>
      <c r="E44" s="12"/>
      <c r="F44" s="26"/>
      <c r="G44" s="10">
        <v>13</v>
      </c>
      <c r="H44" s="9">
        <f t="shared" si="0"/>
        <v>0</v>
      </c>
    </row>
    <row r="45" spans="2:8" ht="15.75" thickBot="1" x14ac:dyDescent="0.3">
      <c r="B45" s="48" t="s">
        <v>52</v>
      </c>
      <c r="C45" s="14" t="s">
        <v>53</v>
      </c>
      <c r="D45" s="11" t="s">
        <v>5</v>
      </c>
      <c r="E45" s="12">
        <v>10000</v>
      </c>
      <c r="F45" s="22"/>
      <c r="G45" s="10">
        <v>30</v>
      </c>
      <c r="H45" s="9">
        <f t="shared" si="0"/>
        <v>0</v>
      </c>
    </row>
    <row r="46" spans="2:8" ht="15.75" thickBot="1" x14ac:dyDescent="0.3">
      <c r="B46" s="48"/>
      <c r="C46" s="14" t="s">
        <v>54</v>
      </c>
      <c r="D46" s="11" t="s">
        <v>35</v>
      </c>
      <c r="E46" s="12">
        <v>10000</v>
      </c>
      <c r="F46" s="28"/>
      <c r="G46" s="10">
        <v>15</v>
      </c>
      <c r="H46" s="9">
        <f t="shared" ref="H46:H75" si="2">G46*F46</f>
        <v>0</v>
      </c>
    </row>
    <row r="47" spans="2:8" ht="15.75" thickBot="1" x14ac:dyDescent="0.3">
      <c r="B47" s="48"/>
      <c r="C47" s="14" t="s">
        <v>55</v>
      </c>
      <c r="D47" s="11" t="s">
        <v>37</v>
      </c>
      <c r="E47" s="12">
        <v>10000</v>
      </c>
      <c r="F47" s="28"/>
      <c r="G47" s="10">
        <v>15</v>
      </c>
      <c r="H47" s="9">
        <f t="shared" si="2"/>
        <v>0</v>
      </c>
    </row>
    <row r="48" spans="2:8" ht="15.75" thickBot="1" x14ac:dyDescent="0.3">
      <c r="B48" s="48"/>
      <c r="C48" s="14" t="s">
        <v>56</v>
      </c>
      <c r="D48" s="11" t="s">
        <v>39</v>
      </c>
      <c r="E48" s="12">
        <v>10000</v>
      </c>
      <c r="F48" s="28"/>
      <c r="G48" s="10">
        <v>15</v>
      </c>
      <c r="H48" s="9">
        <f t="shared" si="2"/>
        <v>0</v>
      </c>
    </row>
    <row r="49" spans="2:8" ht="15.75" thickBot="1" x14ac:dyDescent="0.3">
      <c r="B49" s="48"/>
      <c r="C49" s="14" t="s">
        <v>110</v>
      </c>
      <c r="D49" s="11" t="s">
        <v>40</v>
      </c>
      <c r="E49" s="12"/>
      <c r="F49" s="26"/>
      <c r="G49" s="10">
        <v>15</v>
      </c>
      <c r="H49" s="9">
        <f t="shared" si="2"/>
        <v>0</v>
      </c>
    </row>
    <row r="50" spans="2:8" ht="15.75" thickBot="1" x14ac:dyDescent="0.3">
      <c r="B50" s="45" t="s">
        <v>99</v>
      </c>
      <c r="C50" s="14" t="s">
        <v>105</v>
      </c>
      <c r="D50" s="34" t="s">
        <v>5</v>
      </c>
      <c r="E50" s="12">
        <v>8000</v>
      </c>
      <c r="F50" s="29"/>
      <c r="G50" s="13">
        <v>2</v>
      </c>
      <c r="H50" s="9">
        <f>G50*F50</f>
        <v>0</v>
      </c>
    </row>
    <row r="51" spans="2:8" ht="15.75" thickBot="1" x14ac:dyDescent="0.3">
      <c r="B51" s="46"/>
      <c r="C51" s="14" t="s">
        <v>106</v>
      </c>
      <c r="D51" s="34" t="s">
        <v>35</v>
      </c>
      <c r="E51" s="12">
        <v>4000</v>
      </c>
      <c r="F51" s="29"/>
      <c r="G51" s="13">
        <v>2</v>
      </c>
      <c r="H51" s="9">
        <f>G51*F51</f>
        <v>0</v>
      </c>
    </row>
    <row r="52" spans="2:8" ht="15.75" thickBot="1" x14ac:dyDescent="0.3">
      <c r="B52" s="46"/>
      <c r="C52" s="14" t="s">
        <v>107</v>
      </c>
      <c r="D52" s="34" t="s">
        <v>37</v>
      </c>
      <c r="E52" s="12">
        <v>4000</v>
      </c>
      <c r="F52" s="29"/>
      <c r="G52" s="13">
        <v>2</v>
      </c>
      <c r="H52" s="9">
        <f>G52*F52</f>
        <v>0</v>
      </c>
    </row>
    <row r="53" spans="2:8" ht="15.75" thickBot="1" x14ac:dyDescent="0.3">
      <c r="B53" s="47"/>
      <c r="C53" s="14" t="s">
        <v>108</v>
      </c>
      <c r="D53" s="34" t="s">
        <v>39</v>
      </c>
      <c r="E53" s="12">
        <v>4000</v>
      </c>
      <c r="F53" s="29"/>
      <c r="G53" s="13">
        <v>2</v>
      </c>
      <c r="H53" s="9">
        <f>G53*F53</f>
        <v>0</v>
      </c>
    </row>
    <row r="54" spans="2:8" ht="15.75" thickBot="1" x14ac:dyDescent="0.3">
      <c r="B54" s="48" t="s">
        <v>57</v>
      </c>
      <c r="C54" s="14" t="s">
        <v>58</v>
      </c>
      <c r="D54" s="11" t="s">
        <v>5</v>
      </c>
      <c r="E54" s="12">
        <v>7000</v>
      </c>
      <c r="F54" s="22"/>
      <c r="G54" s="10">
        <v>4</v>
      </c>
      <c r="H54" s="9">
        <f t="shared" si="2"/>
        <v>0</v>
      </c>
    </row>
    <row r="55" spans="2:8" ht="15.75" thickBot="1" x14ac:dyDescent="0.3">
      <c r="B55" s="48"/>
      <c r="C55" s="14" t="s">
        <v>59</v>
      </c>
      <c r="D55" s="11" t="s">
        <v>35</v>
      </c>
      <c r="E55" s="12">
        <v>7000</v>
      </c>
      <c r="F55" s="28"/>
      <c r="G55" s="10">
        <v>2</v>
      </c>
      <c r="H55" s="9">
        <f t="shared" si="2"/>
        <v>0</v>
      </c>
    </row>
    <row r="56" spans="2:8" ht="15.75" thickBot="1" x14ac:dyDescent="0.3">
      <c r="B56" s="48"/>
      <c r="C56" s="14" t="s">
        <v>60</v>
      </c>
      <c r="D56" s="11" t="s">
        <v>37</v>
      </c>
      <c r="E56" s="12">
        <v>7000</v>
      </c>
      <c r="F56" s="28"/>
      <c r="G56" s="10">
        <v>2</v>
      </c>
      <c r="H56" s="9">
        <f t="shared" si="2"/>
        <v>0</v>
      </c>
    </row>
    <row r="57" spans="2:8" ht="15.75" thickBot="1" x14ac:dyDescent="0.3">
      <c r="B57" s="48"/>
      <c r="C57" s="14" t="s">
        <v>61</v>
      </c>
      <c r="D57" s="11" t="s">
        <v>39</v>
      </c>
      <c r="E57" s="12">
        <v>7000</v>
      </c>
      <c r="F57" s="28"/>
      <c r="G57" s="10">
        <v>2</v>
      </c>
      <c r="H57" s="9">
        <f t="shared" si="2"/>
        <v>0</v>
      </c>
    </row>
    <row r="58" spans="2:8" ht="15.75" thickBot="1" x14ac:dyDescent="0.3">
      <c r="B58" s="48" t="s">
        <v>62</v>
      </c>
      <c r="C58" s="14" t="s">
        <v>63</v>
      </c>
      <c r="D58" s="11" t="s">
        <v>5</v>
      </c>
      <c r="E58" s="12">
        <v>25000</v>
      </c>
      <c r="F58" s="22"/>
      <c r="G58" s="10">
        <v>12</v>
      </c>
      <c r="H58" s="9">
        <f t="shared" si="2"/>
        <v>0</v>
      </c>
    </row>
    <row r="59" spans="2:8" ht="15.75" thickBot="1" x14ac:dyDescent="0.3">
      <c r="B59" s="48"/>
      <c r="C59" s="14" t="s">
        <v>64</v>
      </c>
      <c r="D59" s="11" t="s">
        <v>35</v>
      </c>
      <c r="E59" s="12">
        <v>15000</v>
      </c>
      <c r="F59" s="28"/>
      <c r="G59" s="10">
        <v>4</v>
      </c>
      <c r="H59" s="9">
        <f t="shared" si="2"/>
        <v>0</v>
      </c>
    </row>
    <row r="60" spans="2:8" ht="15.75" thickBot="1" x14ac:dyDescent="0.3">
      <c r="B60" s="48"/>
      <c r="C60" s="14" t="s">
        <v>65</v>
      </c>
      <c r="D60" s="11" t="s">
        <v>37</v>
      </c>
      <c r="E60" s="12">
        <v>15000</v>
      </c>
      <c r="F60" s="28"/>
      <c r="G60" s="10">
        <v>4</v>
      </c>
      <c r="H60" s="9">
        <f t="shared" si="2"/>
        <v>0</v>
      </c>
    </row>
    <row r="61" spans="2:8" ht="15.75" thickBot="1" x14ac:dyDescent="0.3">
      <c r="B61" s="48"/>
      <c r="C61" s="14" t="s">
        <v>66</v>
      </c>
      <c r="D61" s="11" t="s">
        <v>39</v>
      </c>
      <c r="E61" s="12">
        <v>15000</v>
      </c>
      <c r="F61" s="28"/>
      <c r="G61" s="10">
        <v>4</v>
      </c>
      <c r="H61" s="9">
        <f t="shared" si="2"/>
        <v>0</v>
      </c>
    </row>
    <row r="62" spans="2:8" ht="15.75" thickBot="1" x14ac:dyDescent="0.3">
      <c r="B62" s="48"/>
      <c r="C62" s="14" t="s">
        <v>67</v>
      </c>
      <c r="D62" s="11" t="s">
        <v>40</v>
      </c>
      <c r="E62" s="12"/>
      <c r="F62" s="26"/>
      <c r="G62" s="10">
        <v>4</v>
      </c>
      <c r="H62" s="9">
        <f t="shared" si="2"/>
        <v>0</v>
      </c>
    </row>
    <row r="63" spans="2:8" ht="15.75" thickBot="1" x14ac:dyDescent="0.3">
      <c r="B63" s="17" t="s">
        <v>68</v>
      </c>
      <c r="C63" s="14">
        <v>1279001</v>
      </c>
      <c r="D63" s="11" t="s">
        <v>5</v>
      </c>
      <c r="E63" s="12">
        <v>15000</v>
      </c>
      <c r="F63" s="24"/>
      <c r="G63" s="10">
        <v>4</v>
      </c>
      <c r="H63" s="9">
        <f t="shared" si="2"/>
        <v>0</v>
      </c>
    </row>
    <row r="64" spans="2:8" ht="15.75" thickBot="1" x14ac:dyDescent="0.3">
      <c r="B64" s="17" t="s">
        <v>69</v>
      </c>
      <c r="C64" s="14">
        <v>842015</v>
      </c>
      <c r="D64" s="11" t="s">
        <v>5</v>
      </c>
      <c r="E64" s="12"/>
      <c r="F64" s="24"/>
      <c r="G64" s="10">
        <v>10</v>
      </c>
      <c r="H64" s="9">
        <f t="shared" si="2"/>
        <v>0</v>
      </c>
    </row>
    <row r="65" spans="2:8" ht="30.75" customHeight="1" thickBot="1" x14ac:dyDescent="0.3">
      <c r="B65" s="48" t="s">
        <v>70</v>
      </c>
      <c r="C65" s="32" t="s">
        <v>71</v>
      </c>
      <c r="D65" s="19" t="s">
        <v>40</v>
      </c>
      <c r="E65" s="12"/>
      <c r="F65" s="22"/>
      <c r="G65" s="20">
        <v>4</v>
      </c>
      <c r="H65" s="9">
        <f t="shared" si="2"/>
        <v>0</v>
      </c>
    </row>
    <row r="66" spans="2:8" ht="15.75" thickBot="1" x14ac:dyDescent="0.3">
      <c r="B66" s="48"/>
      <c r="C66" s="14" t="s">
        <v>72</v>
      </c>
      <c r="D66" s="11" t="s">
        <v>5</v>
      </c>
      <c r="E66" s="12">
        <v>15000</v>
      </c>
      <c r="F66" s="28"/>
      <c r="G66" s="10">
        <v>4</v>
      </c>
      <c r="H66" s="9">
        <f t="shared" si="2"/>
        <v>0</v>
      </c>
    </row>
    <row r="67" spans="2:8" ht="15.75" thickBot="1" x14ac:dyDescent="0.3">
      <c r="B67" s="48"/>
      <c r="C67" s="14" t="s">
        <v>73</v>
      </c>
      <c r="D67" s="11" t="s">
        <v>35</v>
      </c>
      <c r="E67" s="12">
        <v>15000</v>
      </c>
      <c r="F67" s="28"/>
      <c r="G67" s="10">
        <v>4</v>
      </c>
      <c r="H67" s="9">
        <f t="shared" si="2"/>
        <v>0</v>
      </c>
    </row>
    <row r="68" spans="2:8" ht="15.75" thickBot="1" x14ac:dyDescent="0.3">
      <c r="B68" s="48"/>
      <c r="C68" s="14" t="s">
        <v>74</v>
      </c>
      <c r="D68" s="11" t="s">
        <v>37</v>
      </c>
      <c r="E68" s="12">
        <v>15000</v>
      </c>
      <c r="F68" s="28"/>
      <c r="G68" s="10">
        <v>4</v>
      </c>
      <c r="H68" s="9">
        <f t="shared" si="2"/>
        <v>0</v>
      </c>
    </row>
    <row r="69" spans="2:8" ht="15.75" thickBot="1" x14ac:dyDescent="0.3">
      <c r="B69" s="48"/>
      <c r="C69" s="14" t="s">
        <v>75</v>
      </c>
      <c r="D69" s="11" t="s">
        <v>39</v>
      </c>
      <c r="E69" s="12">
        <v>15000</v>
      </c>
      <c r="F69" s="26"/>
      <c r="G69" s="10">
        <v>4</v>
      </c>
      <c r="H69" s="9">
        <f t="shared" si="2"/>
        <v>0</v>
      </c>
    </row>
    <row r="70" spans="2:8" ht="15.75" thickBot="1" x14ac:dyDescent="0.3">
      <c r="B70" s="17" t="s">
        <v>76</v>
      </c>
      <c r="C70" s="14">
        <v>842024</v>
      </c>
      <c r="D70" s="11" t="s">
        <v>5</v>
      </c>
      <c r="E70" s="12">
        <v>7000</v>
      </c>
      <c r="F70" s="24"/>
      <c r="G70" s="10">
        <v>8</v>
      </c>
      <c r="H70" s="9">
        <f t="shared" si="2"/>
        <v>0</v>
      </c>
    </row>
    <row r="71" spans="2:8" ht="15.75" thickBot="1" x14ac:dyDescent="0.3">
      <c r="B71" s="48" t="s">
        <v>77</v>
      </c>
      <c r="C71" s="14">
        <v>841196</v>
      </c>
      <c r="D71" s="11" t="s">
        <v>5</v>
      </c>
      <c r="E71" s="12">
        <v>10000</v>
      </c>
      <c r="F71" s="22"/>
      <c r="G71" s="10">
        <v>5</v>
      </c>
      <c r="H71" s="9">
        <f t="shared" si="2"/>
        <v>0</v>
      </c>
    </row>
    <row r="72" spans="2:8" ht="15.75" thickBot="1" x14ac:dyDescent="0.3">
      <c r="B72" s="48"/>
      <c r="C72" s="14">
        <v>841198</v>
      </c>
      <c r="D72" s="11" t="s">
        <v>35</v>
      </c>
      <c r="E72" s="12">
        <v>5500</v>
      </c>
      <c r="F72" s="28"/>
      <c r="G72" s="10">
        <v>5</v>
      </c>
      <c r="H72" s="9">
        <f t="shared" si="2"/>
        <v>0</v>
      </c>
    </row>
    <row r="73" spans="2:8" ht="15.75" thickBot="1" x14ac:dyDescent="0.3">
      <c r="B73" s="48"/>
      <c r="C73" s="14">
        <v>841197</v>
      </c>
      <c r="D73" s="11" t="s">
        <v>37</v>
      </c>
      <c r="E73" s="12">
        <v>5500</v>
      </c>
      <c r="F73" s="28"/>
      <c r="G73" s="10">
        <v>5</v>
      </c>
      <c r="H73" s="9">
        <f t="shared" si="2"/>
        <v>0</v>
      </c>
    </row>
    <row r="74" spans="2:8" ht="15.75" thickBot="1" x14ac:dyDescent="0.3">
      <c r="B74" s="48"/>
      <c r="C74" s="14">
        <v>841199</v>
      </c>
      <c r="D74" s="11" t="s">
        <v>39</v>
      </c>
      <c r="E74" s="12">
        <v>5500</v>
      </c>
      <c r="F74" s="28"/>
      <c r="G74" s="10">
        <v>5</v>
      </c>
      <c r="H74" s="9">
        <f t="shared" si="2"/>
        <v>0</v>
      </c>
    </row>
    <row r="75" spans="2:8" ht="15.75" thickBot="1" x14ac:dyDescent="0.3">
      <c r="B75" s="48"/>
      <c r="C75" s="14" t="s">
        <v>78</v>
      </c>
      <c r="D75" s="11" t="s">
        <v>79</v>
      </c>
      <c r="E75" s="12"/>
      <c r="F75" s="29"/>
      <c r="G75" s="10">
        <v>5</v>
      </c>
      <c r="H75" s="9">
        <f t="shared" si="2"/>
        <v>0</v>
      </c>
    </row>
    <row r="76" spans="2:8" ht="15.75" thickBot="1" x14ac:dyDescent="0.3">
      <c r="H76" s="21">
        <f>SUM(H7:H75)</f>
        <v>0</v>
      </c>
    </row>
    <row r="79" spans="2:8" x14ac:dyDescent="0.25">
      <c r="B79" s="36" t="s">
        <v>111</v>
      </c>
      <c r="C79" s="5"/>
    </row>
    <row r="80" spans="2:8" x14ac:dyDescent="0.25">
      <c r="B80" s="37"/>
      <c r="C80" s="5" t="s">
        <v>112</v>
      </c>
    </row>
    <row r="81" spans="2:3" x14ac:dyDescent="0.25">
      <c r="B81" s="38"/>
      <c r="C81" s="39" t="s">
        <v>113</v>
      </c>
    </row>
    <row r="82" spans="2:3" x14ac:dyDescent="0.25">
      <c r="B82" s="40"/>
      <c r="C82" s="39" t="s">
        <v>118</v>
      </c>
    </row>
    <row r="84" spans="2:3" ht="127.5" x14ac:dyDescent="0.25">
      <c r="B84" s="41" t="s">
        <v>114</v>
      </c>
    </row>
  </sheetData>
  <customSheetViews>
    <customSheetView guid="{499A70BB-6324-4BE1-8451-0048FD166EEC}" fitToPage="1" hiddenColumns="1" topLeftCell="A64">
      <selection activeCell="I3" sqref="I3"/>
      <pageMargins left="0.7" right="0.7" top="0.24609375" bottom="0.31992187500000002" header="0.3" footer="0.3"/>
      <pageSetup paperSize="9" scale="44" orientation="landscape" r:id="rId1"/>
    </customSheetView>
    <customSheetView guid="{AE395401-241A-4827-8CC8-B93874DEB2D2}" fitToPage="1" hiddenColumns="1" topLeftCell="A31">
      <selection activeCell="R10" sqref="R10"/>
      <pageMargins left="0.7" right="0.7" top="0.24609375" bottom="0.31992187500000002" header="0.3" footer="0.3"/>
      <pageSetup paperSize="9" scale="44" orientation="landscape" r:id="rId2"/>
    </customSheetView>
    <customSheetView guid="{D1C071C4-FB3A-44B0-A93D-CFBE79674891}" fitToPage="1" hiddenColumns="1">
      <selection activeCell="P2" sqref="P2"/>
      <pageMargins left="0.7" right="0.7" top="0.24609375" bottom="0.31992187500000002" header="0.3" footer="0.3"/>
      <pageSetup paperSize="9" scale="63" orientation="portrait" r:id="rId3"/>
    </customSheetView>
    <customSheetView guid="{EC3245AF-8144-40FE-BFE8-8A233B3A5413}" fitToPage="1" hiddenColumns="1" topLeftCell="A34">
      <selection activeCell="Q47" sqref="Q47"/>
      <pageMargins left="0.7" right="0.7" top="0.24609375" bottom="0.31992187500000002" header="0.3" footer="0.3"/>
      <pageSetup paperSize="9" scale="44" orientation="landscape" r:id="rId4"/>
    </customSheetView>
    <customSheetView guid="{E6C76E49-611D-42AB-AC09-0FD6A92A302F}" fitToPage="1" hiddenColumns="1">
      <selection activeCell="Q27" sqref="Q27"/>
      <pageMargins left="0.7" right="0.7" top="0.24609375" bottom="0.31992187500000002" header="0.3" footer="0.3"/>
      <pageSetup paperSize="9" scale="63" orientation="portrait" r:id="rId5"/>
    </customSheetView>
    <customSheetView guid="{1772FFDB-8270-44EE-9167-2E6F2984FE18}" showPageBreaks="1" fitToPage="1" hiddenColumns="1">
      <selection activeCell="P3" sqref="P3"/>
      <pageMargins left="0.7" right="0.7" top="0.24609375" bottom="0.31992187500000002" header="0.3" footer="0.3"/>
      <pageSetup paperSize="9" scale="63" orientation="portrait" r:id="rId6"/>
    </customSheetView>
    <customSheetView guid="{1CC226DE-CC58-4F83-9830-0D56EC0CF62B}" fitToPage="1" hiddenColumns="1">
      <selection activeCell="S8" sqref="S8"/>
      <pageMargins left="0.7" right="0.7" top="0.24609375" bottom="0.31992187500000002" header="0.3" footer="0.3"/>
      <pageSetup paperSize="9" scale="63" orientation="portrait" r:id="rId7"/>
    </customSheetView>
    <customSheetView guid="{A0F3881B-A054-4ED7-AA22-5FE1F49DA006}" fitToPage="1" hiddenColumns="1">
      <selection activeCell="Q18" sqref="Q18"/>
      <pageMargins left="0.7" right="0.7" top="0.24609375" bottom="0.31992187500000002" header="0.3" footer="0.3"/>
      <pageSetup paperSize="9" scale="63" orientation="portrait" r:id="rId8"/>
    </customSheetView>
    <customSheetView guid="{DA9ED931-8769-4BE3-83D5-C85AA5C95CCD}" fitToPage="1" hiddenColumns="1">
      <selection activeCell="V7" sqref="V7"/>
      <pageMargins left="0.7" right="0.7" top="0.24609375" bottom="0.31992187500000002" header="0.3" footer="0.3"/>
      <pageSetup paperSize="9" scale="63" orientation="portrait" r:id="rId9"/>
    </customSheetView>
    <customSheetView guid="{C984E581-CD80-4FE7-97BD-613662145641}" fitToPage="1" hiddenColumns="1" topLeftCell="A49">
      <selection activeCell="B2" sqref="B2"/>
      <pageMargins left="0.7" right="0.7" top="0.24609375" bottom="0.31992187500000002" header="0.3" footer="0.3"/>
      <pageSetup paperSize="9" scale="63" orientation="portrait" r:id="rId10"/>
    </customSheetView>
    <customSheetView guid="{CB72F8C2-A30E-4299-AD61-1979C5D92104}" fitToPage="1" hiddenColumns="1">
      <selection activeCell="J2" sqref="J2"/>
      <pageMargins left="0.7" right="0.7" top="0.24609375" bottom="0.31992187500000002" header="0.3" footer="0.3"/>
      <pageSetup paperSize="9" scale="44" orientation="landscape" r:id="rId11"/>
    </customSheetView>
    <customSheetView guid="{332B3019-BE8A-4828-819B-071BF10FBEAE}" showPageBreaks="1" fitToPage="1" hiddenColumns="1" topLeftCell="A70">
      <selection activeCell="L69" sqref="L69:L70"/>
      <pageMargins left="0.7" right="0.7" top="0.24609375" bottom="0.31992187500000002" header="0.3" footer="0.3"/>
      <pageSetup paperSize="9" scale="38" orientation="landscape" r:id="rId12"/>
    </customSheetView>
  </customSheetViews>
  <mergeCells count="14">
    <mergeCell ref="B23:B28"/>
    <mergeCell ref="B50:B53"/>
    <mergeCell ref="B3:B6"/>
    <mergeCell ref="B65:B69"/>
    <mergeCell ref="B71:B75"/>
    <mergeCell ref="B7:B8"/>
    <mergeCell ref="B14:B15"/>
    <mergeCell ref="B21:B22"/>
    <mergeCell ref="B54:B57"/>
    <mergeCell ref="B58:B62"/>
    <mergeCell ref="B40:B44"/>
    <mergeCell ref="B45:B49"/>
    <mergeCell ref="B30:B34"/>
    <mergeCell ref="B35:B39"/>
  </mergeCells>
  <pageMargins left="0.7" right="0.7" top="0.24609375" bottom="0.31992187500000002" header="0.3" footer="0.3"/>
  <pageSetup paperSize="9" scale="56" orientation="portrait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Česká inspekce životního prostředí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Hrazdíra Šimon</dc:creator>
  <cp:lastModifiedBy>Skřivánková Soňa</cp:lastModifiedBy>
  <cp:lastPrinted>2017-06-12T09:34:08Z</cp:lastPrinted>
  <dcterms:created xsi:type="dcterms:W3CDTF">2016-04-06T09:15:56Z</dcterms:created>
  <dcterms:modified xsi:type="dcterms:W3CDTF">2017-06-12T10:06:24Z</dcterms:modified>
</cp:coreProperties>
</file>