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dilci cast 02" sheetId="1" r:id="rId1"/>
  </sheets>
  <definedNames/>
  <calcPr fullCalcOnLoad="1"/>
</workbook>
</file>

<file path=xl/sharedStrings.xml><?xml version="1.0" encoding="utf-8"?>
<sst xmlns="http://schemas.openxmlformats.org/spreadsheetml/2006/main" count="90" uniqueCount="51">
  <si>
    <t>Těžba dřeva JMP, odvětvení, manipulace a měření dřevní hmoty</t>
  </si>
  <si>
    <t>Průměrná hmotnatost těženého kmene</t>
  </si>
  <si>
    <t>Surové kmeny a kulatina o délce 8m +</t>
  </si>
  <si>
    <r>
      <t>Množství v m</t>
    </r>
    <r>
      <rPr>
        <b/>
        <vertAlign val="superscript"/>
        <sz val="9"/>
        <rFont val="Times New Roman CE"/>
        <family val="1"/>
      </rPr>
      <t>3</t>
    </r>
  </si>
  <si>
    <r>
      <t>Cena za m</t>
    </r>
    <r>
      <rPr>
        <b/>
        <vertAlign val="superscript"/>
        <sz val="9"/>
        <rFont val="Times New Roman CE"/>
        <family val="1"/>
      </rPr>
      <t>3</t>
    </r>
  </si>
  <si>
    <t>do 0,19</t>
  </si>
  <si>
    <t>0,20 - 0,29</t>
  </si>
  <si>
    <t>0,30 - 0,49</t>
  </si>
  <si>
    <t>0,50 - 0,79</t>
  </si>
  <si>
    <t>0,80 - 0,99</t>
  </si>
  <si>
    <t>1,00 - 1,49</t>
  </si>
  <si>
    <t>150 - 1,99</t>
  </si>
  <si>
    <t>2,00 +</t>
  </si>
  <si>
    <t>CELKEM</t>
  </si>
  <si>
    <t>Výřezy o délce 3 - 6 m</t>
  </si>
  <si>
    <t>Celkem s DPH</t>
  </si>
  <si>
    <t>Těžební činnost na území NPČŠ v roce 2018</t>
  </si>
  <si>
    <t>Předpokládaná cena v Kč</t>
  </si>
  <si>
    <t>Přibližování dřevní hmoty UKT</t>
  </si>
  <si>
    <t>Přibližování dřeva UKT P - VM, VM - VM, VM - OM</t>
  </si>
  <si>
    <t>Vzdálenost v m</t>
  </si>
  <si>
    <t>Průměrná hmotnatost</t>
  </si>
  <si>
    <t>do 0,14</t>
  </si>
  <si>
    <t>0,15 - 0,29</t>
  </si>
  <si>
    <t>0,30 - 0,99</t>
  </si>
  <si>
    <t>1,00 - 1,99</t>
  </si>
  <si>
    <r>
      <t>Množství v m</t>
    </r>
    <r>
      <rPr>
        <b/>
        <vertAlign val="superscript"/>
        <sz val="8"/>
        <rFont val="Times New Roman CE"/>
        <family val="1"/>
      </rPr>
      <t>3</t>
    </r>
  </si>
  <si>
    <r>
      <t>Cena za m</t>
    </r>
    <r>
      <rPr>
        <b/>
        <vertAlign val="superscript"/>
        <sz val="8"/>
        <rFont val="Times New Roman CE"/>
        <family val="1"/>
      </rPr>
      <t>3</t>
    </r>
  </si>
  <si>
    <t>do 100 m</t>
  </si>
  <si>
    <t>101 - 200</t>
  </si>
  <si>
    <t>201 - 300</t>
  </si>
  <si>
    <t>301 - 400</t>
  </si>
  <si>
    <t>401 - 500</t>
  </si>
  <si>
    <t>Přibližování dřeva UKT P - OM</t>
  </si>
  <si>
    <t>5</t>
  </si>
  <si>
    <t>501 - 600</t>
  </si>
  <si>
    <t>601 - 700</t>
  </si>
  <si>
    <t>701 - 800</t>
  </si>
  <si>
    <t>801 - 900</t>
  </si>
  <si>
    <t>901 - 1000</t>
  </si>
  <si>
    <t>Činnost</t>
  </si>
  <si>
    <t>Předpokládaná  cena v Kč</t>
  </si>
  <si>
    <t>Přibližování dřeva UKT P -VM, VM - VM, VM - OM</t>
  </si>
  <si>
    <t xml:space="preserve">Přibližování dřeva UKT P -OM, </t>
  </si>
  <si>
    <t>Celková zadavatelem předpokládaná cena této dílčí části zakázky činí 793425,- Kč bez DPH</t>
  </si>
  <si>
    <t>Datum:</t>
  </si>
  <si>
    <t>Podpis:</t>
  </si>
  <si>
    <t>Dílčí část zakázky č.2 (lesnický úsek Mezná)</t>
  </si>
  <si>
    <t>Strana 04</t>
  </si>
  <si>
    <t>Strana 05</t>
  </si>
  <si>
    <t>Strana 06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</si>
</sst>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</numFmts>
  <fonts count="50">
    <font>
      <sz val="10"/>
      <name val="Arial CE"/>
      <family val="0"/>
    </font>
    <font>
      <sz val="11"/>
      <color indexed="8"/>
      <name val="Calibri"/>
      <family val="2"/>
    </font>
    <font>
      <b/>
      <sz val="20"/>
      <color indexed="17"/>
      <name val="Times New Roman"/>
      <family val="1"/>
    </font>
    <font>
      <b/>
      <i/>
      <sz val="12"/>
      <color indexed="10"/>
      <name val="Times New Roman CE"/>
      <family val="1"/>
    </font>
    <font>
      <i/>
      <sz val="10"/>
      <color indexed="10"/>
      <name val="Times New Roman CE"/>
      <family val="1"/>
    </font>
    <font>
      <b/>
      <i/>
      <sz val="12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9"/>
      <name val="Times New Roman CE"/>
      <family val="1"/>
    </font>
    <font>
      <b/>
      <vertAlign val="superscript"/>
      <sz val="9"/>
      <name val="Times New Roman CE"/>
      <family val="1"/>
    </font>
    <font>
      <b/>
      <i/>
      <u val="single"/>
      <sz val="12"/>
      <name val="Times New Roman CE"/>
      <family val="1"/>
    </font>
    <font>
      <b/>
      <sz val="8"/>
      <name val="Times New Roman CE"/>
      <family val="1"/>
    </font>
    <font>
      <b/>
      <vertAlign val="superscript"/>
      <sz val="8"/>
      <name val="Times New Roman CE"/>
      <family val="1"/>
    </font>
    <font>
      <b/>
      <sz val="10"/>
      <name val="Times New Roman"/>
      <family val="1"/>
    </font>
    <font>
      <b/>
      <sz val="14"/>
      <name val="Arial CE"/>
      <family val="0"/>
    </font>
    <font>
      <sz val="10"/>
      <name val="Times New Roman"/>
      <family val="1"/>
    </font>
    <font>
      <b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 diagonalUp="1" diagonalDown="1">
      <left style="thin"/>
      <right style="thin"/>
      <top style="double"/>
      <bottom style="medium"/>
      <diagonal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 diagonalUp="1" diagonalDown="1">
      <left style="thin"/>
      <right>
        <color indexed="63"/>
      </right>
      <top style="thin"/>
      <bottom style="double"/>
      <diagonal style="thin"/>
    </border>
    <border diagonalUp="1" diagonalDown="1">
      <left>
        <color indexed="63"/>
      </left>
      <right style="thin"/>
      <top style="thin"/>
      <bottom style="double"/>
      <diagonal style="thin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thin"/>
      <bottom style="thin"/>
    </border>
    <border diagonalUp="1" diagonalDown="1">
      <left style="thin"/>
      <right>
        <color indexed="63"/>
      </right>
      <top style="double"/>
      <bottom style="thin"/>
      <diagonal style="thin"/>
    </border>
    <border diagonalUp="1" diagonalDown="1">
      <left>
        <color indexed="63"/>
      </left>
      <right style="thin"/>
      <top style="double"/>
      <bottom style="thin"/>
      <diagonal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33" fillId="23" borderId="6" applyNumberFormat="0" applyFont="0" applyAlignment="0" applyProtection="0"/>
    <xf numFmtId="9" fontId="33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2" fontId="7" fillId="33" borderId="10" xfId="0" applyNumberFormat="1" applyFont="1" applyFill="1" applyBorder="1" applyAlignment="1" applyProtection="1">
      <alignment/>
      <protection locked="0"/>
    </xf>
    <xf numFmtId="2" fontId="7" fillId="33" borderId="11" xfId="0" applyNumberFormat="1" applyFont="1" applyFill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Border="1" applyAlignment="1" applyProtection="1">
      <alignment/>
      <protection hidden="1"/>
    </xf>
    <xf numFmtId="2" fontId="6" fillId="0" borderId="0" xfId="0" applyNumberFormat="1" applyFont="1" applyBorder="1" applyAlignment="1" applyProtection="1">
      <alignment/>
      <protection locked="0"/>
    </xf>
    <xf numFmtId="164" fontId="6" fillId="0" borderId="0" xfId="0" applyNumberFormat="1" applyFont="1" applyBorder="1" applyAlignment="1" applyProtection="1">
      <alignment horizontal="center"/>
      <protection hidden="1"/>
    </xf>
    <xf numFmtId="0" fontId="6" fillId="0" borderId="12" xfId="0" applyFont="1" applyBorder="1" applyAlignment="1">
      <alignment horizontal="center"/>
    </xf>
    <xf numFmtId="2" fontId="7" fillId="0" borderId="10" xfId="0" applyNumberFormat="1" applyFont="1" applyBorder="1" applyAlignment="1">
      <alignment/>
    </xf>
    <xf numFmtId="2" fontId="7" fillId="33" borderId="13" xfId="0" applyNumberFormat="1" applyFont="1" applyFill="1" applyBorder="1" applyAlignment="1" applyProtection="1">
      <alignment/>
      <protection locked="0"/>
    </xf>
    <xf numFmtId="0" fontId="6" fillId="0" borderId="14" xfId="0" applyFont="1" applyBorder="1" applyAlignment="1">
      <alignment horizontal="center"/>
    </xf>
    <xf numFmtId="2" fontId="7" fillId="0" borderId="15" xfId="0" applyNumberFormat="1" applyFont="1" applyBorder="1" applyAlignment="1">
      <alignment/>
    </xf>
    <xf numFmtId="2" fontId="7" fillId="33" borderId="15" xfId="0" applyNumberFormat="1" applyFont="1" applyFill="1" applyBorder="1" applyAlignment="1" applyProtection="1">
      <alignment/>
      <protection locked="0"/>
    </xf>
    <xf numFmtId="0" fontId="6" fillId="0" borderId="16" xfId="0" applyFont="1" applyBorder="1" applyAlignment="1">
      <alignment horizontal="center"/>
    </xf>
    <xf numFmtId="2" fontId="7" fillId="0" borderId="11" xfId="0" applyNumberFormat="1" applyFont="1" applyBorder="1" applyAlignment="1">
      <alignment/>
    </xf>
    <xf numFmtId="0" fontId="6" fillId="0" borderId="17" xfId="0" applyFont="1" applyBorder="1" applyAlignment="1">
      <alignment horizontal="center"/>
    </xf>
    <xf numFmtId="2" fontId="7" fillId="0" borderId="18" xfId="0" applyNumberFormat="1" applyFont="1" applyBorder="1" applyAlignment="1">
      <alignment/>
    </xf>
    <xf numFmtId="0" fontId="6" fillId="0" borderId="19" xfId="0" applyFont="1" applyBorder="1" applyAlignment="1">
      <alignment horizontal="center"/>
    </xf>
    <xf numFmtId="2" fontId="6" fillId="0" borderId="20" xfId="0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0" fontId="6" fillId="0" borderId="22" xfId="0" applyFont="1" applyBorder="1" applyAlignment="1">
      <alignment horizontal="center"/>
    </xf>
    <xf numFmtId="2" fontId="7" fillId="0" borderId="23" xfId="0" applyNumberFormat="1" applyFont="1" applyBorder="1" applyAlignment="1">
      <alignment/>
    </xf>
    <xf numFmtId="2" fontId="7" fillId="33" borderId="23" xfId="0" applyNumberFormat="1" applyFont="1" applyFill="1" applyBorder="1" applyAlignment="1" applyProtection="1">
      <alignment/>
      <protection locked="0"/>
    </xf>
    <xf numFmtId="2" fontId="7" fillId="33" borderId="18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49" fontId="6" fillId="0" borderId="0" xfId="0" applyNumberFormat="1" applyFont="1" applyAlignment="1" applyProtection="1">
      <alignment/>
      <protection/>
    </xf>
    <xf numFmtId="0" fontId="14" fillId="0" borderId="0" xfId="0" applyFont="1" applyAlignment="1" applyProtection="1">
      <alignment/>
      <protection locked="0"/>
    </xf>
    <xf numFmtId="0" fontId="8" fillId="0" borderId="24" xfId="0" applyFont="1" applyBorder="1" applyAlignment="1" applyProtection="1">
      <alignment/>
      <protection hidden="1"/>
    </xf>
    <xf numFmtId="0" fontId="8" fillId="0" borderId="25" xfId="0" applyFont="1" applyBorder="1" applyAlignment="1" applyProtection="1">
      <alignment/>
      <protection hidden="1"/>
    </xf>
    <xf numFmtId="49" fontId="6" fillId="0" borderId="26" xfId="0" applyNumberFormat="1" applyFont="1" applyBorder="1" applyAlignment="1" applyProtection="1">
      <alignment horizontal="center" vertical="top" wrapText="1"/>
      <protection hidden="1"/>
    </xf>
    <xf numFmtId="49" fontId="6" fillId="0" borderId="11" xfId="0" applyNumberFormat="1" applyFont="1" applyBorder="1" applyAlignment="1" applyProtection="1">
      <alignment horizontal="center" vertical="top" wrapText="1"/>
      <protection hidden="1"/>
    </xf>
    <xf numFmtId="0" fontId="16" fillId="0" borderId="0" xfId="0" applyFont="1" applyAlignment="1" applyProtection="1">
      <alignment horizontal="center"/>
      <protection locked="0"/>
    </xf>
    <xf numFmtId="0" fontId="0" fillId="33" borderId="0" xfId="0" applyFill="1" applyAlignment="1" applyProtection="1">
      <alignment horizontal="center"/>
      <protection locked="0"/>
    </xf>
    <xf numFmtId="2" fontId="7" fillId="0" borderId="27" xfId="0" applyNumberFormat="1" applyFont="1" applyBorder="1" applyAlignment="1" applyProtection="1">
      <alignment horizontal="center"/>
      <protection hidden="1"/>
    </xf>
    <xf numFmtId="2" fontId="7" fillId="0" borderId="28" xfId="0" applyNumberFormat="1" applyFont="1" applyBorder="1" applyAlignment="1" applyProtection="1">
      <alignment horizontal="center"/>
      <protection hidden="1"/>
    </xf>
    <xf numFmtId="2" fontId="7" fillId="0" borderId="11" xfId="0" applyNumberFormat="1" applyFont="1" applyBorder="1" applyAlignment="1" applyProtection="1">
      <alignment horizontal="center"/>
      <protection hidden="1"/>
    </xf>
    <xf numFmtId="0" fontId="8" fillId="0" borderId="29" xfId="0" applyFont="1" applyBorder="1" applyAlignment="1" applyProtection="1">
      <alignment horizontal="center"/>
      <protection hidden="1"/>
    </xf>
    <xf numFmtId="0" fontId="8" fillId="0" borderId="30" xfId="0" applyFont="1" applyBorder="1" applyAlignment="1" applyProtection="1">
      <alignment horizontal="center"/>
      <protection hidden="1"/>
    </xf>
    <xf numFmtId="2" fontId="7" fillId="0" borderId="31" xfId="0" applyNumberFormat="1" applyFont="1" applyBorder="1" applyAlignment="1" applyProtection="1">
      <alignment horizontal="center"/>
      <protection hidden="1"/>
    </xf>
    <xf numFmtId="2" fontId="7" fillId="0" borderId="32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49" fontId="6" fillId="0" borderId="33" xfId="0" applyNumberFormat="1" applyFont="1" applyBorder="1" applyAlignment="1" applyProtection="1">
      <alignment horizontal="center"/>
      <protection hidden="1"/>
    </xf>
    <xf numFmtId="49" fontId="6" fillId="0" borderId="0" xfId="0" applyNumberFormat="1" applyFont="1" applyBorder="1" applyAlignment="1" applyProtection="1">
      <alignment horizontal="center"/>
      <protection hidden="1"/>
    </xf>
    <xf numFmtId="49" fontId="6" fillId="0" borderId="34" xfId="0" applyNumberFormat="1" applyFont="1" applyBorder="1" applyAlignment="1" applyProtection="1">
      <alignment horizontal="center"/>
      <protection hidden="1"/>
    </xf>
    <xf numFmtId="2" fontId="7" fillId="33" borderId="15" xfId="0" applyNumberFormat="1" applyFont="1" applyFill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hidden="1"/>
    </xf>
    <xf numFmtId="2" fontId="7" fillId="33" borderId="11" xfId="0" applyNumberFormat="1" applyFont="1" applyFill="1" applyBorder="1" applyAlignment="1" applyProtection="1">
      <alignment horizontal="center"/>
      <protection locked="0"/>
    </xf>
    <xf numFmtId="2" fontId="7" fillId="33" borderId="18" xfId="0" applyNumberFormat="1" applyFont="1" applyFill="1" applyBorder="1" applyAlignment="1" applyProtection="1">
      <alignment horizontal="center"/>
      <protection locked="0"/>
    </xf>
    <xf numFmtId="49" fontId="7" fillId="0" borderId="35" xfId="0" applyNumberFormat="1" applyFont="1" applyBorder="1" applyAlignment="1" applyProtection="1">
      <alignment horizontal="center"/>
      <protection hidden="1"/>
    </xf>
    <xf numFmtId="49" fontId="7" fillId="0" borderId="36" xfId="0" applyNumberFormat="1" applyFont="1" applyBorder="1" applyAlignment="1" applyProtection="1">
      <alignment horizontal="center"/>
      <protection hidden="1"/>
    </xf>
    <xf numFmtId="49" fontId="7" fillId="0" borderId="28" xfId="0" applyNumberFormat="1" applyFont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49" fontId="7" fillId="0" borderId="37" xfId="0" applyNumberFormat="1" applyFont="1" applyBorder="1" applyAlignment="1" applyProtection="1">
      <alignment horizontal="center"/>
      <protection hidden="1"/>
    </xf>
    <xf numFmtId="49" fontId="7" fillId="0" borderId="29" xfId="0" applyNumberFormat="1" applyFont="1" applyBorder="1" applyAlignment="1" applyProtection="1">
      <alignment horizontal="center"/>
      <protection hidden="1"/>
    </xf>
    <xf numFmtId="49" fontId="7" fillId="0" borderId="30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30" xfId="0" applyNumberFormat="1" applyFont="1" applyBorder="1" applyAlignment="1" applyProtection="1">
      <alignment horizontal="center"/>
      <protection hidden="1"/>
    </xf>
    <xf numFmtId="2" fontId="7" fillId="0" borderId="39" xfId="0" applyNumberFormat="1" applyFont="1" applyBorder="1" applyAlignment="1">
      <alignment horizontal="center"/>
    </xf>
    <xf numFmtId="2" fontId="7" fillId="0" borderId="40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9" fontId="6" fillId="0" borderId="41" xfId="0" applyNumberFormat="1" applyFont="1" applyBorder="1" applyAlignment="1" applyProtection="1">
      <alignment horizontal="center" vertical="top" wrapText="1"/>
      <protection hidden="1"/>
    </xf>
    <xf numFmtId="49" fontId="6" fillId="0" borderId="42" xfId="0" applyNumberFormat="1" applyFont="1" applyBorder="1" applyAlignment="1" applyProtection="1">
      <alignment horizontal="center" vertical="top" wrapText="1"/>
      <protection hidden="1"/>
    </xf>
    <xf numFmtId="49" fontId="6" fillId="0" borderId="43" xfId="0" applyNumberFormat="1" applyFont="1" applyBorder="1" applyAlignment="1" applyProtection="1">
      <alignment horizontal="center" vertical="top" wrapText="1"/>
      <protection hidden="1"/>
    </xf>
    <xf numFmtId="49" fontId="6" fillId="0" borderId="33" xfId="0" applyNumberFormat="1" applyFont="1" applyBorder="1" applyAlignment="1" applyProtection="1">
      <alignment horizontal="center" vertical="top" wrapText="1"/>
      <protection hidden="1"/>
    </xf>
    <xf numFmtId="49" fontId="6" fillId="0" borderId="0" xfId="0" applyNumberFormat="1" applyFont="1" applyBorder="1" applyAlignment="1" applyProtection="1">
      <alignment horizontal="center" vertical="top" wrapText="1"/>
      <protection hidden="1"/>
    </xf>
    <xf numFmtId="49" fontId="6" fillId="0" borderId="34" xfId="0" applyNumberFormat="1" applyFont="1" applyBorder="1" applyAlignment="1" applyProtection="1">
      <alignment horizontal="center" vertical="top" wrapText="1"/>
      <protection hidden="1"/>
    </xf>
    <xf numFmtId="49" fontId="6" fillId="0" borderId="44" xfId="0" applyNumberFormat="1" applyFont="1" applyBorder="1" applyAlignment="1" applyProtection="1">
      <alignment horizontal="center" vertical="top" wrapText="1"/>
      <protection hidden="1"/>
    </xf>
    <xf numFmtId="49" fontId="6" fillId="0" borderId="25" xfId="0" applyNumberFormat="1" applyFont="1" applyBorder="1" applyAlignment="1" applyProtection="1">
      <alignment horizontal="center" vertical="top" wrapText="1"/>
      <protection hidden="1"/>
    </xf>
    <xf numFmtId="49" fontId="6" fillId="0" borderId="45" xfId="0" applyNumberFormat="1" applyFont="1" applyBorder="1" applyAlignment="1" applyProtection="1">
      <alignment horizontal="center" vertical="top" wrapText="1"/>
      <protection hidden="1"/>
    </xf>
    <xf numFmtId="49" fontId="7" fillId="0" borderId="46" xfId="0" applyNumberFormat="1" applyFont="1" applyBorder="1" applyAlignment="1" applyProtection="1">
      <alignment horizontal="center"/>
      <protection hidden="1"/>
    </xf>
    <xf numFmtId="49" fontId="7" fillId="0" borderId="47" xfId="0" applyNumberFormat="1" applyFont="1" applyBorder="1" applyAlignment="1" applyProtection="1">
      <alignment horizontal="center"/>
      <protection hidden="1"/>
    </xf>
    <xf numFmtId="49" fontId="7" fillId="0" borderId="32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locked="0"/>
    </xf>
    <xf numFmtId="2" fontId="7" fillId="0" borderId="48" xfId="0" applyNumberFormat="1" applyFont="1" applyBorder="1" applyAlignment="1">
      <alignment horizontal="center"/>
    </xf>
    <xf numFmtId="2" fontId="7" fillId="0" borderId="49" xfId="0" applyNumberFormat="1" applyFont="1" applyBorder="1" applyAlignment="1">
      <alignment horizontal="center"/>
    </xf>
    <xf numFmtId="2" fontId="6" fillId="0" borderId="50" xfId="0" applyNumberFormat="1" applyFont="1" applyBorder="1" applyAlignment="1">
      <alignment horizontal="center"/>
    </xf>
    <xf numFmtId="2" fontId="6" fillId="0" borderId="51" xfId="0" applyNumberFormat="1" applyFont="1" applyBorder="1" applyAlignment="1">
      <alignment horizontal="center"/>
    </xf>
    <xf numFmtId="164" fontId="7" fillId="0" borderId="11" xfId="0" applyNumberFormat="1" applyFont="1" applyBorder="1" applyAlignment="1" applyProtection="1">
      <alignment horizontal="center" wrapText="1"/>
      <protection hidden="1"/>
    </xf>
    <xf numFmtId="164" fontId="7" fillId="0" borderId="52" xfId="0" applyNumberFormat="1" applyFont="1" applyBorder="1" applyAlignment="1" applyProtection="1">
      <alignment horizontal="center" wrapText="1"/>
      <protection hidden="1"/>
    </xf>
    <xf numFmtId="2" fontId="7" fillId="0" borderId="53" xfId="0" applyNumberFormat="1" applyFont="1" applyBorder="1" applyAlignment="1">
      <alignment horizontal="center"/>
    </xf>
    <xf numFmtId="2" fontId="7" fillId="0" borderId="54" xfId="0" applyNumberFormat="1" applyFont="1" applyBorder="1" applyAlignment="1">
      <alignment horizontal="center"/>
    </xf>
    <xf numFmtId="49" fontId="7" fillId="0" borderId="16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wrapText="1"/>
    </xf>
    <xf numFmtId="49" fontId="6" fillId="0" borderId="55" xfId="0" applyNumberFormat="1" applyFont="1" applyBorder="1" applyAlignment="1">
      <alignment horizontal="center" wrapText="1"/>
    </xf>
    <xf numFmtId="49" fontId="6" fillId="0" borderId="56" xfId="0" applyNumberFormat="1" applyFont="1" applyBorder="1" applyAlignment="1">
      <alignment horizontal="center" wrapText="1"/>
    </xf>
    <xf numFmtId="164" fontId="6" fillId="0" borderId="56" xfId="0" applyNumberFormat="1" applyFont="1" applyBorder="1" applyAlignment="1" applyProtection="1">
      <alignment horizontal="center" wrapText="1"/>
      <protection hidden="1"/>
    </xf>
    <xf numFmtId="164" fontId="6" fillId="0" borderId="57" xfId="0" applyNumberFormat="1" applyFont="1" applyBorder="1" applyAlignment="1" applyProtection="1">
      <alignment horizontal="center" wrapText="1"/>
      <protection hidden="1"/>
    </xf>
    <xf numFmtId="49" fontId="6" fillId="0" borderId="58" xfId="0" applyNumberFormat="1" applyFont="1" applyBorder="1" applyAlignment="1">
      <alignment horizontal="center" wrapText="1"/>
    </xf>
    <xf numFmtId="49" fontId="6" fillId="0" borderId="59" xfId="0" applyNumberFormat="1" applyFont="1" applyBorder="1" applyAlignment="1">
      <alignment horizontal="center" wrapText="1"/>
    </xf>
    <xf numFmtId="164" fontId="6" fillId="0" borderId="59" xfId="0" applyNumberFormat="1" applyFont="1" applyBorder="1" applyAlignment="1" applyProtection="1">
      <alignment horizontal="center" wrapText="1"/>
      <protection hidden="1"/>
    </xf>
    <xf numFmtId="164" fontId="6" fillId="0" borderId="60" xfId="0" applyNumberFormat="1" applyFont="1" applyBorder="1" applyAlignment="1" applyProtection="1">
      <alignment horizontal="center" wrapText="1"/>
      <protection hidden="1"/>
    </xf>
    <xf numFmtId="164" fontId="7" fillId="0" borderId="15" xfId="0" applyNumberFormat="1" applyFont="1" applyBorder="1" applyAlignment="1" applyProtection="1">
      <alignment horizontal="center" wrapText="1"/>
      <protection hidden="1"/>
    </xf>
    <xf numFmtId="164" fontId="7" fillId="0" borderId="61" xfId="0" applyNumberFormat="1" applyFont="1" applyBorder="1" applyAlignment="1" applyProtection="1">
      <alignment horizontal="center" wrapText="1"/>
      <protection hidden="1"/>
    </xf>
    <xf numFmtId="164" fontId="6" fillId="0" borderId="20" xfId="0" applyNumberFormat="1" applyFont="1" applyBorder="1" applyAlignment="1" applyProtection="1">
      <alignment horizontal="center" wrapText="1"/>
      <protection hidden="1"/>
    </xf>
    <xf numFmtId="164" fontId="6" fillId="0" borderId="62" xfId="0" applyNumberFormat="1" applyFont="1" applyBorder="1" applyAlignment="1" applyProtection="1">
      <alignment horizontal="center" wrapText="1"/>
      <protection hidden="1"/>
    </xf>
    <xf numFmtId="49" fontId="13" fillId="0" borderId="63" xfId="0" applyNumberFormat="1" applyFont="1" applyBorder="1" applyAlignment="1">
      <alignment horizontal="center" wrapText="1"/>
    </xf>
    <xf numFmtId="49" fontId="13" fillId="0" borderId="64" xfId="0" applyNumberFormat="1" applyFont="1" applyBorder="1" applyAlignment="1">
      <alignment horizontal="center" wrapText="1"/>
    </xf>
    <xf numFmtId="49" fontId="13" fillId="0" borderId="64" xfId="0" applyNumberFormat="1" applyFont="1" applyBorder="1" applyAlignment="1" applyProtection="1">
      <alignment horizontal="center" wrapText="1"/>
      <protection hidden="1"/>
    </xf>
    <xf numFmtId="49" fontId="13" fillId="0" borderId="65" xfId="0" applyNumberFormat="1" applyFont="1" applyBorder="1" applyAlignment="1" applyProtection="1">
      <alignment horizontal="center" wrapText="1"/>
      <protection hidden="1"/>
    </xf>
    <xf numFmtId="164" fontId="7" fillId="0" borderId="13" xfId="0" applyNumberFormat="1" applyFont="1" applyBorder="1" applyAlignment="1" applyProtection="1">
      <alignment horizontal="center" wrapText="1"/>
      <protection hidden="1"/>
    </xf>
    <xf numFmtId="164" fontId="7" fillId="0" borderId="66" xfId="0" applyNumberFormat="1" applyFont="1" applyBorder="1" applyAlignment="1" applyProtection="1">
      <alignment horizontal="center" wrapText="1"/>
      <protection hidden="1"/>
    </xf>
    <xf numFmtId="164" fontId="7" fillId="0" borderId="18" xfId="0" applyNumberFormat="1" applyFont="1" applyBorder="1" applyAlignment="1" applyProtection="1">
      <alignment horizontal="center" wrapText="1"/>
      <protection hidden="1"/>
    </xf>
    <xf numFmtId="164" fontId="7" fillId="0" borderId="67" xfId="0" applyNumberFormat="1" applyFont="1" applyBorder="1" applyAlignment="1" applyProtection="1">
      <alignment horizontal="center" wrapText="1"/>
      <protection hidden="1"/>
    </xf>
    <xf numFmtId="49" fontId="5" fillId="0" borderId="0" xfId="0" applyNumberFormat="1" applyFont="1" applyAlignment="1">
      <alignment horizont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49" fontId="6" fillId="0" borderId="26" xfId="0" applyNumberFormat="1" applyFont="1" applyBorder="1" applyAlignment="1">
      <alignment horizont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6" fillId="0" borderId="69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67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 applyProtection="1">
      <alignment horizontal="center" wrapText="1"/>
      <protection hidden="1"/>
    </xf>
    <xf numFmtId="164" fontId="7" fillId="0" borderId="70" xfId="0" applyNumberFormat="1" applyFont="1" applyBorder="1" applyAlignment="1" applyProtection="1">
      <alignment horizontal="center" wrapText="1"/>
      <protection hidden="1"/>
    </xf>
    <xf numFmtId="49" fontId="6" fillId="0" borderId="71" xfId="0" applyNumberFormat="1" applyFont="1" applyBorder="1" applyAlignment="1" applyProtection="1">
      <alignment horizontal="center" vertical="center" wrapText="1"/>
      <protection hidden="1"/>
    </xf>
    <xf numFmtId="49" fontId="6" fillId="0" borderId="42" xfId="0" applyNumberFormat="1" applyFont="1" applyBorder="1" applyAlignment="1" applyProtection="1">
      <alignment horizontal="center" vertical="center" wrapText="1"/>
      <protection hidden="1"/>
    </xf>
    <xf numFmtId="49" fontId="6" fillId="0" borderId="43" xfId="0" applyNumberFormat="1" applyFont="1" applyBorder="1" applyAlignment="1" applyProtection="1">
      <alignment horizontal="center" vertical="center" wrapText="1"/>
      <protection hidden="1"/>
    </xf>
    <xf numFmtId="49" fontId="6" fillId="0" borderId="31" xfId="0" applyNumberFormat="1" applyFont="1" applyBorder="1" applyAlignment="1" applyProtection="1">
      <alignment horizontal="center" vertical="center" wrapText="1"/>
      <protection hidden="1"/>
    </xf>
    <xf numFmtId="49" fontId="6" fillId="0" borderId="47" xfId="0" applyNumberFormat="1" applyFont="1" applyBorder="1" applyAlignment="1" applyProtection="1">
      <alignment horizontal="center" vertical="center" wrapText="1"/>
      <protection hidden="1"/>
    </xf>
    <xf numFmtId="49" fontId="6" fillId="0" borderId="32" xfId="0" applyNumberFormat="1" applyFont="1" applyBorder="1" applyAlignment="1" applyProtection="1">
      <alignment horizontal="center" vertical="center" wrapText="1"/>
      <protection hidden="1"/>
    </xf>
    <xf numFmtId="2" fontId="7" fillId="33" borderId="31" xfId="0" applyNumberFormat="1" applyFont="1" applyFill="1" applyBorder="1" applyAlignment="1" applyProtection="1">
      <alignment horizontal="center"/>
      <protection locked="0"/>
    </xf>
    <xf numFmtId="2" fontId="7" fillId="33" borderId="32" xfId="0" applyNumberFormat="1" applyFont="1" applyFill="1" applyBorder="1" applyAlignment="1" applyProtection="1">
      <alignment horizontal="center"/>
      <protection locked="0"/>
    </xf>
    <xf numFmtId="2" fontId="7" fillId="33" borderId="27" xfId="0" applyNumberFormat="1" applyFont="1" applyFill="1" applyBorder="1" applyAlignment="1" applyProtection="1">
      <alignment horizontal="center"/>
      <protection locked="0"/>
    </xf>
    <xf numFmtId="2" fontId="7" fillId="33" borderId="28" xfId="0" applyNumberFormat="1" applyFont="1" applyFill="1" applyBorder="1" applyAlignment="1" applyProtection="1">
      <alignment horizontal="center"/>
      <protection locked="0"/>
    </xf>
    <xf numFmtId="0" fontId="8" fillId="0" borderId="38" xfId="0" applyFont="1" applyBorder="1" applyAlignment="1" applyProtection="1">
      <alignment horizontal="center"/>
      <protection hidden="1"/>
    </xf>
    <xf numFmtId="2" fontId="6" fillId="0" borderId="72" xfId="0" applyNumberFormat="1" applyFont="1" applyBorder="1" applyAlignment="1" applyProtection="1">
      <alignment horizontal="center"/>
      <protection hidden="1"/>
    </xf>
    <xf numFmtId="2" fontId="6" fillId="0" borderId="73" xfId="0" applyNumberFormat="1" applyFont="1" applyBorder="1" applyAlignment="1" applyProtection="1">
      <alignment horizontal="center"/>
      <protection hidden="1"/>
    </xf>
    <xf numFmtId="2" fontId="7" fillId="0" borderId="18" xfId="0" applyNumberFormat="1" applyFont="1" applyBorder="1" applyAlignment="1" applyProtection="1">
      <alignment horizontal="center"/>
      <protection hidden="1"/>
    </xf>
    <xf numFmtId="2" fontId="6" fillId="0" borderId="74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Border="1" applyAlignment="1" applyProtection="1">
      <alignment horizontal="center"/>
      <protection hidden="1"/>
    </xf>
    <xf numFmtId="2" fontId="6" fillId="0" borderId="75" xfId="0" applyNumberFormat="1" applyFont="1" applyBorder="1" applyAlignment="1" applyProtection="1">
      <alignment horizontal="center"/>
      <protection hidden="1"/>
    </xf>
    <xf numFmtId="2" fontId="6" fillId="0" borderId="76" xfId="0" applyNumberFormat="1" applyFont="1" applyBorder="1" applyAlignment="1" applyProtection="1">
      <alignment horizontal="center"/>
      <protection hidden="1"/>
    </xf>
    <xf numFmtId="49" fontId="6" fillId="0" borderId="77" xfId="0" applyNumberFormat="1" applyFont="1" applyBorder="1" applyAlignment="1" applyProtection="1">
      <alignment horizontal="center" vertical="center" wrapText="1"/>
      <protection hidden="1"/>
    </xf>
    <xf numFmtId="49" fontId="6" fillId="0" borderId="74" xfId="0" applyNumberFormat="1" applyFont="1" applyBorder="1" applyAlignment="1" applyProtection="1">
      <alignment horizontal="center" vertical="center" wrapText="1"/>
      <protection hidden="1"/>
    </xf>
    <xf numFmtId="49" fontId="6" fillId="0" borderId="78" xfId="0" applyNumberFormat="1" applyFont="1" applyBorder="1" applyAlignment="1" applyProtection="1">
      <alignment horizontal="center" vertical="center" wrapText="1"/>
      <protection hidden="1"/>
    </xf>
    <xf numFmtId="49" fontId="6" fillId="0" borderId="24" xfId="0" applyNumberFormat="1" applyFont="1" applyBorder="1" applyAlignment="1" applyProtection="1">
      <alignment horizontal="center" vertical="center" wrapText="1"/>
      <protection hidden="1"/>
    </xf>
    <xf numFmtId="49" fontId="6" fillId="0" borderId="79" xfId="0" applyNumberFormat="1" applyFont="1" applyBorder="1" applyAlignment="1" applyProtection="1">
      <alignment horizontal="center" vertical="center" wrapText="1"/>
      <protection hidden="1"/>
    </xf>
    <xf numFmtId="164" fontId="7" fillId="0" borderId="15" xfId="0" applyNumberFormat="1" applyFont="1" applyBorder="1" applyAlignment="1" applyProtection="1">
      <alignment horizontal="center"/>
      <protection hidden="1"/>
    </xf>
    <xf numFmtId="164" fontId="7" fillId="0" borderId="61" xfId="0" applyNumberFormat="1" applyFont="1" applyBorder="1" applyAlignment="1" applyProtection="1">
      <alignment horizontal="center"/>
      <protection hidden="1"/>
    </xf>
    <xf numFmtId="164" fontId="7" fillId="0" borderId="11" xfId="0" applyNumberFormat="1" applyFont="1" applyBorder="1" applyAlignment="1" applyProtection="1">
      <alignment horizontal="center"/>
      <protection hidden="1"/>
    </xf>
    <xf numFmtId="164" fontId="7" fillId="0" borderId="52" xfId="0" applyNumberFormat="1" applyFont="1" applyBorder="1" applyAlignment="1" applyProtection="1">
      <alignment horizontal="center"/>
      <protection hidden="1"/>
    </xf>
    <xf numFmtId="164" fontId="7" fillId="0" borderId="18" xfId="0" applyNumberFormat="1" applyFont="1" applyBorder="1" applyAlignment="1" applyProtection="1">
      <alignment horizontal="center"/>
      <protection hidden="1"/>
    </xf>
    <xf numFmtId="164" fontId="7" fillId="0" borderId="67" xfId="0" applyNumberFormat="1" applyFont="1" applyBorder="1" applyAlignment="1" applyProtection="1">
      <alignment horizontal="center"/>
      <protection hidden="1"/>
    </xf>
    <xf numFmtId="164" fontId="6" fillId="0" borderId="74" xfId="0" applyNumberFormat="1" applyFont="1" applyBorder="1" applyAlignment="1" applyProtection="1">
      <alignment horizontal="center"/>
      <protection hidden="1"/>
    </xf>
    <xf numFmtId="164" fontId="6" fillId="0" borderId="78" xfId="0" applyNumberFormat="1" applyFont="1" applyBorder="1" applyAlignment="1" applyProtection="1">
      <alignment horizontal="center"/>
      <protection hidden="1"/>
    </xf>
    <xf numFmtId="164" fontId="6" fillId="0" borderId="80" xfId="0" applyNumberFormat="1" applyFont="1" applyBorder="1" applyAlignment="1" applyProtection="1">
      <alignment horizontal="center"/>
      <protection hidden="1"/>
    </xf>
    <xf numFmtId="164" fontId="6" fillId="0" borderId="81" xfId="0" applyNumberFormat="1" applyFont="1" applyBorder="1" applyAlignment="1" applyProtection="1">
      <alignment horizontal="center"/>
      <protection hidden="1"/>
    </xf>
    <xf numFmtId="49" fontId="15" fillId="0" borderId="16" xfId="0" applyNumberFormat="1" applyFont="1" applyBorder="1" applyAlignment="1">
      <alignment horizontal="left" wrapText="1"/>
    </xf>
    <xf numFmtId="49" fontId="15" fillId="0" borderId="11" xfId="0" applyNumberFormat="1" applyFont="1" applyBorder="1" applyAlignment="1">
      <alignment horizontal="left" wrapText="1"/>
    </xf>
    <xf numFmtId="164" fontId="15" fillId="0" borderId="11" xfId="0" applyNumberFormat="1" applyFont="1" applyBorder="1" applyAlignment="1" applyProtection="1">
      <alignment horizontal="center" wrapText="1"/>
      <protection hidden="1"/>
    </xf>
    <xf numFmtId="164" fontId="15" fillId="0" borderId="52" xfId="0" applyNumberFormat="1" applyFont="1" applyBorder="1" applyAlignment="1" applyProtection="1">
      <alignment horizontal="center" wrapText="1"/>
      <protection hidden="1"/>
    </xf>
    <xf numFmtId="49" fontId="6" fillId="0" borderId="82" xfId="0" applyNumberFormat="1" applyFont="1" applyBorder="1" applyAlignment="1" applyProtection="1">
      <alignment horizontal="left"/>
      <protection hidden="1"/>
    </xf>
    <xf numFmtId="49" fontId="6" fillId="0" borderId="83" xfId="0" applyNumberFormat="1" applyFont="1" applyBorder="1" applyAlignment="1" applyProtection="1">
      <alignment horizontal="left"/>
      <protection hidden="1"/>
    </xf>
    <xf numFmtId="49" fontId="6" fillId="0" borderId="84" xfId="0" applyNumberFormat="1" applyFont="1" applyBorder="1" applyAlignment="1" applyProtection="1">
      <alignment horizontal="left"/>
      <protection hidden="1"/>
    </xf>
    <xf numFmtId="49" fontId="10" fillId="0" borderId="0" xfId="0" applyNumberFormat="1" applyFont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view="pageLayout" workbookViewId="0" topLeftCell="A1">
      <selection activeCell="A1" sqref="A1"/>
    </sheetView>
  </sheetViews>
  <sheetFormatPr defaultColWidth="9.00390625" defaultRowHeight="12.75"/>
  <cols>
    <col min="2" max="2" width="7.625" style="0" customWidth="1"/>
    <col min="3" max="3" width="6.25390625" style="0" customWidth="1"/>
    <col min="4" max="4" width="8.00390625" style="0" customWidth="1"/>
    <col min="5" max="5" width="6.25390625" style="0" customWidth="1"/>
    <col min="6" max="6" width="8.00390625" style="0" customWidth="1"/>
    <col min="7" max="7" width="6.25390625" style="0" customWidth="1"/>
    <col min="8" max="8" width="7.25390625" style="0" customWidth="1"/>
    <col min="9" max="9" width="5.625" style="0" customWidth="1"/>
    <col min="10" max="10" width="3.75390625" style="0" customWidth="1"/>
    <col min="11" max="12" width="4.875" style="0" customWidth="1"/>
  </cols>
  <sheetData>
    <row r="1" spans="1:14" ht="18">
      <c r="A1" s="32" t="s">
        <v>47</v>
      </c>
      <c r="B1" s="1"/>
      <c r="C1" s="1"/>
      <c r="D1" s="1"/>
      <c r="E1" s="1"/>
      <c r="F1" s="1"/>
      <c r="G1" s="1"/>
      <c r="H1" s="1"/>
      <c r="I1" s="1"/>
      <c r="J1" s="1"/>
      <c r="K1" s="1"/>
      <c r="L1" s="1" t="s">
        <v>48</v>
      </c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25.5">
      <c r="A3" s="58" t="s">
        <v>16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2"/>
    </row>
    <row r="4" spans="1:14" ht="12.75">
      <c r="A4" s="3"/>
      <c r="B4" s="3"/>
      <c r="C4" s="3"/>
      <c r="D4" s="3"/>
      <c r="E4" s="3"/>
      <c r="F4" s="3"/>
      <c r="G4" s="3"/>
      <c r="H4" s="3"/>
      <c r="I4" s="3"/>
      <c r="J4" s="3"/>
      <c r="K4" s="1"/>
      <c r="L4" s="1"/>
      <c r="M4" s="1"/>
      <c r="N4" s="1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>
      <c r="A6" s="57" t="s">
        <v>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"/>
    </row>
    <row r="7" spans="1:14" ht="16.5" thickBo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4" ht="12.75" customHeight="1">
      <c r="A8" s="69" t="s">
        <v>1</v>
      </c>
      <c r="B8" s="70"/>
      <c r="C8" s="71"/>
      <c r="D8" s="35" t="s">
        <v>2</v>
      </c>
      <c r="E8" s="35"/>
      <c r="F8" s="35"/>
      <c r="G8" s="35"/>
      <c r="H8" s="125" t="s">
        <v>14</v>
      </c>
      <c r="I8" s="126"/>
      <c r="J8" s="126"/>
      <c r="K8" s="127"/>
      <c r="L8" s="125" t="s">
        <v>17</v>
      </c>
      <c r="M8" s="143"/>
      <c r="N8" s="6"/>
    </row>
    <row r="9" spans="1:14" ht="12.75">
      <c r="A9" s="72"/>
      <c r="B9" s="73"/>
      <c r="C9" s="74"/>
      <c r="D9" s="36"/>
      <c r="E9" s="36"/>
      <c r="F9" s="36"/>
      <c r="G9" s="36"/>
      <c r="H9" s="128"/>
      <c r="I9" s="129"/>
      <c r="J9" s="129"/>
      <c r="K9" s="130"/>
      <c r="L9" s="144"/>
      <c r="M9" s="145"/>
      <c r="N9" s="6"/>
    </row>
    <row r="10" spans="1:14" ht="15" thickBot="1">
      <c r="A10" s="75"/>
      <c r="B10" s="76"/>
      <c r="C10" s="77"/>
      <c r="D10" s="33" t="s">
        <v>3</v>
      </c>
      <c r="E10" s="34"/>
      <c r="F10" s="51" t="s">
        <v>4</v>
      </c>
      <c r="G10" s="51"/>
      <c r="H10" s="42" t="s">
        <v>3</v>
      </c>
      <c r="I10" s="43"/>
      <c r="J10" s="135" t="s">
        <v>4</v>
      </c>
      <c r="K10" s="43"/>
      <c r="L10" s="146"/>
      <c r="M10" s="147"/>
      <c r="N10" s="6"/>
    </row>
    <row r="11" spans="1:14" ht="13.5" thickTop="1">
      <c r="A11" s="78" t="s">
        <v>5</v>
      </c>
      <c r="B11" s="79"/>
      <c r="C11" s="80"/>
      <c r="D11" s="46">
        <v>11</v>
      </c>
      <c r="E11" s="46"/>
      <c r="F11" s="50"/>
      <c r="G11" s="50"/>
      <c r="H11" s="44">
        <v>110</v>
      </c>
      <c r="I11" s="45"/>
      <c r="J11" s="131"/>
      <c r="K11" s="132"/>
      <c r="L11" s="148">
        <f>(D11*F11)+(H11*J11)</f>
        <v>0</v>
      </c>
      <c r="M11" s="149"/>
      <c r="N11" s="6"/>
    </row>
    <row r="12" spans="1:14" ht="12.75">
      <c r="A12" s="54" t="s">
        <v>6</v>
      </c>
      <c r="B12" s="55"/>
      <c r="C12" s="56"/>
      <c r="D12" s="41">
        <v>11</v>
      </c>
      <c r="E12" s="41"/>
      <c r="F12" s="52"/>
      <c r="G12" s="52"/>
      <c r="H12" s="39">
        <v>165</v>
      </c>
      <c r="I12" s="40"/>
      <c r="J12" s="133"/>
      <c r="K12" s="134"/>
      <c r="L12" s="150">
        <f aca="true" t="shared" si="0" ref="L12:L18">(D12*F12)+(H12*J12)</f>
        <v>0</v>
      </c>
      <c r="M12" s="151"/>
      <c r="N12" s="6"/>
    </row>
    <row r="13" spans="1:14" ht="12.75">
      <c r="A13" s="54" t="s">
        <v>7</v>
      </c>
      <c r="B13" s="55"/>
      <c r="C13" s="56"/>
      <c r="D13" s="41">
        <v>11</v>
      </c>
      <c r="E13" s="41"/>
      <c r="F13" s="52"/>
      <c r="G13" s="52"/>
      <c r="H13" s="39">
        <v>220</v>
      </c>
      <c r="I13" s="40"/>
      <c r="J13" s="133"/>
      <c r="K13" s="134"/>
      <c r="L13" s="150">
        <f t="shared" si="0"/>
        <v>0</v>
      </c>
      <c r="M13" s="151"/>
      <c r="N13" s="6"/>
    </row>
    <row r="14" spans="1:14" ht="12.75">
      <c r="A14" s="54" t="s">
        <v>8</v>
      </c>
      <c r="B14" s="55"/>
      <c r="C14" s="56"/>
      <c r="D14" s="41">
        <v>11</v>
      </c>
      <c r="E14" s="41"/>
      <c r="F14" s="52"/>
      <c r="G14" s="52"/>
      <c r="H14" s="39">
        <v>528</v>
      </c>
      <c r="I14" s="40"/>
      <c r="J14" s="133"/>
      <c r="K14" s="134"/>
      <c r="L14" s="150">
        <f t="shared" si="0"/>
        <v>0</v>
      </c>
      <c r="M14" s="151"/>
      <c r="N14" s="6"/>
    </row>
    <row r="15" spans="1:14" ht="12.75">
      <c r="A15" s="54" t="s">
        <v>9</v>
      </c>
      <c r="B15" s="55"/>
      <c r="C15" s="56"/>
      <c r="D15" s="41">
        <v>11</v>
      </c>
      <c r="E15" s="41"/>
      <c r="F15" s="52"/>
      <c r="G15" s="52"/>
      <c r="H15" s="39">
        <v>528</v>
      </c>
      <c r="I15" s="40"/>
      <c r="J15" s="133"/>
      <c r="K15" s="134"/>
      <c r="L15" s="150">
        <f t="shared" si="0"/>
        <v>0</v>
      </c>
      <c r="M15" s="151"/>
      <c r="N15" s="6"/>
    </row>
    <row r="16" spans="1:14" ht="12.75">
      <c r="A16" s="54" t="s">
        <v>10</v>
      </c>
      <c r="B16" s="55"/>
      <c r="C16" s="56"/>
      <c r="D16" s="41">
        <v>11</v>
      </c>
      <c r="E16" s="41"/>
      <c r="F16" s="52"/>
      <c r="G16" s="52"/>
      <c r="H16" s="39">
        <v>451</v>
      </c>
      <c r="I16" s="40"/>
      <c r="J16" s="133"/>
      <c r="K16" s="134"/>
      <c r="L16" s="150">
        <f t="shared" si="0"/>
        <v>0</v>
      </c>
      <c r="M16" s="151"/>
      <c r="N16" s="6"/>
    </row>
    <row r="17" spans="1:14" ht="12.75">
      <c r="A17" s="54" t="s">
        <v>11</v>
      </c>
      <c r="B17" s="55"/>
      <c r="C17" s="56"/>
      <c r="D17" s="41">
        <v>11</v>
      </c>
      <c r="E17" s="41"/>
      <c r="F17" s="52"/>
      <c r="G17" s="52"/>
      <c r="H17" s="39">
        <v>55</v>
      </c>
      <c r="I17" s="40"/>
      <c r="J17" s="133"/>
      <c r="K17" s="134"/>
      <c r="L17" s="150">
        <f t="shared" si="0"/>
        <v>0</v>
      </c>
      <c r="M17" s="151"/>
      <c r="N17" s="6"/>
    </row>
    <row r="18" spans="1:14" ht="13.5" thickBot="1">
      <c r="A18" s="59" t="s">
        <v>12</v>
      </c>
      <c r="B18" s="60"/>
      <c r="C18" s="61"/>
      <c r="D18" s="138">
        <v>11</v>
      </c>
      <c r="E18" s="138"/>
      <c r="F18" s="53"/>
      <c r="G18" s="53"/>
      <c r="H18" s="62">
        <v>55</v>
      </c>
      <c r="I18" s="63"/>
      <c r="J18" s="53"/>
      <c r="K18" s="53"/>
      <c r="L18" s="152">
        <f t="shared" si="0"/>
        <v>0</v>
      </c>
      <c r="M18" s="153"/>
      <c r="N18" s="6"/>
    </row>
    <row r="19" spans="1:14" ht="14.25" thickBot="1" thickTop="1">
      <c r="A19" s="47" t="s">
        <v>13</v>
      </c>
      <c r="B19" s="48"/>
      <c r="C19" s="49"/>
      <c r="D19" s="139">
        <f>SUM(D11:D18)</f>
        <v>88</v>
      </c>
      <c r="E19" s="140"/>
      <c r="F19" s="141"/>
      <c r="G19" s="141"/>
      <c r="H19" s="142">
        <f>SUM(H11:I18)</f>
        <v>2112</v>
      </c>
      <c r="I19" s="142"/>
      <c r="J19" s="136"/>
      <c r="K19" s="137"/>
      <c r="L19" s="154">
        <f>SUM(L11:M18)</f>
        <v>0</v>
      </c>
      <c r="M19" s="155"/>
      <c r="N19" s="6"/>
    </row>
    <row r="20" spans="1:14" ht="13.5" thickBot="1">
      <c r="A20" s="162" t="s">
        <v>15</v>
      </c>
      <c r="B20" s="163"/>
      <c r="C20" s="163"/>
      <c r="D20" s="163"/>
      <c r="E20" s="163"/>
      <c r="F20" s="163"/>
      <c r="G20" s="163"/>
      <c r="H20" s="163"/>
      <c r="I20" s="163"/>
      <c r="J20" s="163"/>
      <c r="K20" s="164"/>
      <c r="L20" s="156">
        <f>L19*1.21</f>
        <v>0</v>
      </c>
      <c r="M20" s="157"/>
      <c r="N20" s="6"/>
    </row>
    <row r="21" spans="1:14" ht="12.75">
      <c r="A21" s="9"/>
      <c r="B21" s="9"/>
      <c r="C21" s="9"/>
      <c r="D21" s="9"/>
      <c r="E21" s="10"/>
      <c r="F21" s="10"/>
      <c r="G21" s="10"/>
      <c r="H21" s="11"/>
      <c r="I21" s="10"/>
      <c r="J21" s="10"/>
      <c r="K21" s="11"/>
      <c r="L21" s="12"/>
      <c r="M21" s="12"/>
      <c r="N21" s="6"/>
    </row>
    <row r="22" spans="1:14" ht="12.7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6"/>
    </row>
    <row r="23" spans="1:14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81" t="s">
        <v>49</v>
      </c>
      <c r="M56" s="81"/>
      <c r="N56" s="1"/>
    </row>
    <row r="57" ht="12.75">
      <c r="N57" s="1"/>
    </row>
    <row r="58" spans="1:14" ht="12.75" customHeight="1">
      <c r="A58" s="165" t="s">
        <v>18</v>
      </c>
      <c r="B58" s="165"/>
      <c r="C58" s="165"/>
      <c r="D58" s="165"/>
      <c r="E58" s="165"/>
      <c r="F58" s="165"/>
      <c r="G58" s="165"/>
      <c r="H58" s="165"/>
      <c r="I58" s="165"/>
      <c r="J58" s="165"/>
      <c r="K58" s="165"/>
      <c r="L58" s="165"/>
      <c r="M58" s="165"/>
      <c r="N58" s="1"/>
    </row>
    <row r="59" ht="12.75" customHeight="1">
      <c r="N59" s="1"/>
    </row>
    <row r="60" spans="1:14" ht="12.75" customHeight="1">
      <c r="A60" s="112" t="s">
        <v>19</v>
      </c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"/>
    </row>
    <row r="61" ht="12.75" customHeight="1" thickBot="1">
      <c r="N61" s="1"/>
    </row>
    <row r="62" spans="1:14" ht="12.75" customHeight="1">
      <c r="A62" s="113" t="s">
        <v>20</v>
      </c>
      <c r="B62" s="116" t="s">
        <v>21</v>
      </c>
      <c r="C62" s="116"/>
      <c r="D62" s="116"/>
      <c r="E62" s="116"/>
      <c r="F62" s="116"/>
      <c r="G62" s="116"/>
      <c r="H62" s="116"/>
      <c r="I62" s="116"/>
      <c r="J62" s="116"/>
      <c r="K62" s="116"/>
      <c r="L62" s="117" t="s">
        <v>17</v>
      </c>
      <c r="M62" s="118"/>
      <c r="N62" s="1"/>
    </row>
    <row r="63" spans="1:14" ht="12.75">
      <c r="A63" s="114"/>
      <c r="B63" s="66" t="s">
        <v>22</v>
      </c>
      <c r="C63" s="66"/>
      <c r="D63" s="66" t="s">
        <v>23</v>
      </c>
      <c r="E63" s="66"/>
      <c r="F63" s="66" t="s">
        <v>24</v>
      </c>
      <c r="G63" s="66"/>
      <c r="H63" s="66" t="s">
        <v>25</v>
      </c>
      <c r="I63" s="66"/>
      <c r="J63" s="66" t="s">
        <v>12</v>
      </c>
      <c r="K63" s="66"/>
      <c r="L63" s="119"/>
      <c r="M63" s="120"/>
      <c r="N63" s="1"/>
    </row>
    <row r="64" spans="1:14" ht="12.75">
      <c r="A64" s="114"/>
      <c r="B64" s="67" t="s">
        <v>26</v>
      </c>
      <c r="C64" s="67" t="s">
        <v>27</v>
      </c>
      <c r="D64" s="67" t="s">
        <v>26</v>
      </c>
      <c r="E64" s="67" t="s">
        <v>27</v>
      </c>
      <c r="F64" s="67" t="s">
        <v>26</v>
      </c>
      <c r="G64" s="67" t="s">
        <v>27</v>
      </c>
      <c r="H64" s="67" t="s">
        <v>26</v>
      </c>
      <c r="I64" s="67" t="s">
        <v>27</v>
      </c>
      <c r="J64" s="67" t="s">
        <v>26</v>
      </c>
      <c r="K64" s="67" t="s">
        <v>27</v>
      </c>
      <c r="L64" s="119"/>
      <c r="M64" s="120"/>
      <c r="N64" s="1"/>
    </row>
    <row r="65" spans="1:14" ht="25.5" customHeight="1" thickBot="1">
      <c r="A65" s="115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121"/>
      <c r="M65" s="122"/>
      <c r="N65" s="1"/>
    </row>
    <row r="66" spans="1:14" ht="13.5" thickTop="1">
      <c r="A66" s="13" t="s">
        <v>28</v>
      </c>
      <c r="B66" s="14">
        <v>727</v>
      </c>
      <c r="C66" s="7"/>
      <c r="D66" s="14">
        <v>466</v>
      </c>
      <c r="E66" s="7"/>
      <c r="F66" s="14">
        <v>129</v>
      </c>
      <c r="G66" s="7"/>
      <c r="H66" s="14">
        <v>20</v>
      </c>
      <c r="I66" s="15"/>
      <c r="J66" s="88"/>
      <c r="K66" s="89"/>
      <c r="L66" s="123">
        <f>(B66*C66)+(D66*E66)+(F66*G66)+(H66*I66)</f>
        <v>0</v>
      </c>
      <c r="M66" s="124"/>
      <c r="N66" s="1"/>
    </row>
    <row r="67" spans="1:14" ht="12.75">
      <c r="A67" s="16" t="s">
        <v>29</v>
      </c>
      <c r="B67" s="17">
        <v>195</v>
      </c>
      <c r="C67" s="18"/>
      <c r="D67" s="17">
        <v>133</v>
      </c>
      <c r="E67" s="18"/>
      <c r="F67" s="17">
        <v>20</v>
      </c>
      <c r="G67" s="18"/>
      <c r="H67" s="17">
        <v>20</v>
      </c>
      <c r="I67" s="8"/>
      <c r="J67" s="64"/>
      <c r="K67" s="65"/>
      <c r="L67" s="86">
        <f>(B67*C67)+(D67*E67)+(F67*G67)+(H67*I67)</f>
        <v>0</v>
      </c>
      <c r="M67" s="87"/>
      <c r="N67" s="1"/>
    </row>
    <row r="68" spans="1:14" ht="12.75">
      <c r="A68" s="16" t="s">
        <v>30</v>
      </c>
      <c r="B68" s="17">
        <v>30</v>
      </c>
      <c r="C68" s="18"/>
      <c r="D68" s="17">
        <v>20</v>
      </c>
      <c r="E68" s="18"/>
      <c r="F68" s="17">
        <v>20</v>
      </c>
      <c r="G68" s="18"/>
      <c r="H68" s="17">
        <v>20</v>
      </c>
      <c r="I68" s="8"/>
      <c r="J68" s="64"/>
      <c r="K68" s="65"/>
      <c r="L68" s="86">
        <f>(B68*C68)+(D68*E68)+(F68*G68)+(H68*I68)</f>
        <v>0</v>
      </c>
      <c r="M68" s="87"/>
      <c r="N68" s="1"/>
    </row>
    <row r="69" spans="1:14" ht="12.75" customHeight="1">
      <c r="A69" s="19" t="s">
        <v>31</v>
      </c>
      <c r="B69" s="20">
        <v>20</v>
      </c>
      <c r="C69" s="18"/>
      <c r="D69" s="20">
        <v>20</v>
      </c>
      <c r="E69" s="18"/>
      <c r="F69" s="20">
        <v>20</v>
      </c>
      <c r="G69" s="18"/>
      <c r="H69" s="20">
        <v>20</v>
      </c>
      <c r="I69" s="8"/>
      <c r="J69" s="64"/>
      <c r="K69" s="65"/>
      <c r="L69" s="86">
        <f>(B69*C69)+(D69*E69)+(F69*G69)+(H69*I69)</f>
        <v>0</v>
      </c>
      <c r="M69" s="87"/>
      <c r="N69" s="1"/>
    </row>
    <row r="70" spans="1:14" ht="13.5" thickBot="1">
      <c r="A70" s="21" t="s">
        <v>32</v>
      </c>
      <c r="B70" s="22">
        <v>20</v>
      </c>
      <c r="C70" s="18"/>
      <c r="D70" s="22">
        <v>20</v>
      </c>
      <c r="E70" s="18"/>
      <c r="F70" s="22">
        <v>20</v>
      </c>
      <c r="G70" s="18"/>
      <c r="H70" s="22">
        <v>20</v>
      </c>
      <c r="I70" s="18"/>
      <c r="J70" s="82"/>
      <c r="K70" s="83"/>
      <c r="L70" s="110">
        <f>(B70*C70)+(D70*E70)+(F70*G70)+(H70*I70)</f>
        <v>0</v>
      </c>
      <c r="M70" s="111"/>
      <c r="N70" s="1"/>
    </row>
    <row r="71" spans="1:14" ht="12.75" customHeight="1" thickBot="1" thickTop="1">
      <c r="A71" s="23" t="s">
        <v>13</v>
      </c>
      <c r="B71" s="24">
        <f>SUM(B66:B70)</f>
        <v>992</v>
      </c>
      <c r="C71" s="25"/>
      <c r="D71" s="24">
        <f>SUM(D66:D70)</f>
        <v>659</v>
      </c>
      <c r="E71" s="25"/>
      <c r="F71" s="24">
        <f>SUM(F66:F70)</f>
        <v>209</v>
      </c>
      <c r="G71" s="25"/>
      <c r="H71" s="24">
        <f>SUM(H66:H70)</f>
        <v>100</v>
      </c>
      <c r="I71" s="25"/>
      <c r="J71" s="84">
        <f>SUM(J66:J70)</f>
        <v>0</v>
      </c>
      <c r="K71" s="85"/>
      <c r="L71" s="102">
        <f>SUM(L66:M70)</f>
        <v>0</v>
      </c>
      <c r="M71" s="103"/>
      <c r="N71" s="1"/>
    </row>
    <row r="72" ht="12.75" customHeight="1">
      <c r="N72" s="1"/>
    </row>
    <row r="73" spans="1:14" ht="12.75" customHeight="1">
      <c r="A73" s="112" t="s">
        <v>33</v>
      </c>
      <c r="B73" s="112"/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"/>
    </row>
    <row r="74" ht="12.75" customHeight="1" thickBot="1">
      <c r="N74" s="1"/>
    </row>
    <row r="75" spans="1:14" ht="12.75" customHeight="1">
      <c r="A75" s="113" t="s">
        <v>20</v>
      </c>
      <c r="B75" s="116" t="s">
        <v>34</v>
      </c>
      <c r="C75" s="116"/>
      <c r="D75" s="116"/>
      <c r="E75" s="116"/>
      <c r="F75" s="116"/>
      <c r="G75" s="116"/>
      <c r="H75" s="116"/>
      <c r="I75" s="116"/>
      <c r="J75" s="116"/>
      <c r="K75" s="116"/>
      <c r="L75" s="117" t="s">
        <v>17</v>
      </c>
      <c r="M75" s="118"/>
      <c r="N75" s="1"/>
    </row>
    <row r="76" spans="1:14" ht="12.75">
      <c r="A76" s="114"/>
      <c r="B76" s="66" t="s">
        <v>22</v>
      </c>
      <c r="C76" s="66"/>
      <c r="D76" s="66" t="s">
        <v>23</v>
      </c>
      <c r="E76" s="66"/>
      <c r="F76" s="66" t="s">
        <v>24</v>
      </c>
      <c r="G76" s="66"/>
      <c r="H76" s="66" t="s">
        <v>25</v>
      </c>
      <c r="I76" s="66"/>
      <c r="J76" s="66" t="s">
        <v>12</v>
      </c>
      <c r="K76" s="66"/>
      <c r="L76" s="119"/>
      <c r="M76" s="120"/>
      <c r="N76" s="1"/>
    </row>
    <row r="77" spans="1:14" ht="12.75">
      <c r="A77" s="114"/>
      <c r="B77" s="67" t="s">
        <v>26</v>
      </c>
      <c r="C77" s="67" t="s">
        <v>27</v>
      </c>
      <c r="D77" s="67" t="s">
        <v>26</v>
      </c>
      <c r="E77" s="67" t="s">
        <v>27</v>
      </c>
      <c r="F77" s="67" t="s">
        <v>26</v>
      </c>
      <c r="G77" s="67" t="s">
        <v>27</v>
      </c>
      <c r="H77" s="67" t="s">
        <v>26</v>
      </c>
      <c r="I77" s="67" t="s">
        <v>27</v>
      </c>
      <c r="J77" s="67" t="s">
        <v>26</v>
      </c>
      <c r="K77" s="67" t="s">
        <v>27</v>
      </c>
      <c r="L77" s="119"/>
      <c r="M77" s="120"/>
      <c r="N77" s="1"/>
    </row>
    <row r="78" spans="1:14" ht="33" customHeight="1" thickBot="1">
      <c r="A78" s="115"/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121"/>
      <c r="M78" s="122"/>
      <c r="N78" s="1"/>
    </row>
    <row r="79" spans="1:14" ht="13.5" thickTop="1">
      <c r="A79" s="13" t="s">
        <v>28</v>
      </c>
      <c r="B79" s="14">
        <v>1</v>
      </c>
      <c r="C79" s="7"/>
      <c r="D79" s="14">
        <v>1</v>
      </c>
      <c r="E79" s="7"/>
      <c r="F79" s="14">
        <v>1</v>
      </c>
      <c r="G79" s="7"/>
      <c r="H79" s="14">
        <v>1</v>
      </c>
      <c r="I79" s="7"/>
      <c r="J79" s="88"/>
      <c r="K79" s="89"/>
      <c r="L79" s="108">
        <f>(B79*C79)+(D79*E79)+(F79*G79)+(H79*I79)</f>
        <v>0</v>
      </c>
      <c r="M79" s="109"/>
      <c r="N79" s="1"/>
    </row>
    <row r="80" spans="1:14" ht="12.75">
      <c r="A80" s="19" t="s">
        <v>29</v>
      </c>
      <c r="B80" s="20">
        <v>1</v>
      </c>
      <c r="C80" s="8"/>
      <c r="D80" s="20">
        <v>1</v>
      </c>
      <c r="E80" s="8"/>
      <c r="F80" s="20">
        <v>1</v>
      </c>
      <c r="G80" s="8"/>
      <c r="H80" s="20">
        <v>1</v>
      </c>
      <c r="I80" s="8"/>
      <c r="J80" s="64"/>
      <c r="K80" s="65"/>
      <c r="L80" s="86">
        <f aca="true" t="shared" si="1" ref="L80:L88">(B80*C80)+(D80*E80)+(F80*G80)+(H80*I80)</f>
        <v>0</v>
      </c>
      <c r="M80" s="87"/>
      <c r="N80" s="1"/>
    </row>
    <row r="81" spans="1:14" ht="12.75">
      <c r="A81" s="26" t="s">
        <v>30</v>
      </c>
      <c r="B81" s="27">
        <v>1</v>
      </c>
      <c r="C81" s="28"/>
      <c r="D81" s="27">
        <v>1</v>
      </c>
      <c r="E81" s="28"/>
      <c r="F81" s="27">
        <v>1</v>
      </c>
      <c r="G81" s="28"/>
      <c r="H81" s="27">
        <v>1</v>
      </c>
      <c r="I81" s="28"/>
      <c r="J81" s="64"/>
      <c r="K81" s="65"/>
      <c r="L81" s="86">
        <f t="shared" si="1"/>
        <v>0</v>
      </c>
      <c r="M81" s="87"/>
      <c r="N81" s="1"/>
    </row>
    <row r="82" spans="1:14" ht="12.75">
      <c r="A82" s="26" t="s">
        <v>31</v>
      </c>
      <c r="B82" s="27">
        <v>1</v>
      </c>
      <c r="C82" s="28"/>
      <c r="D82" s="27">
        <v>1</v>
      </c>
      <c r="E82" s="28"/>
      <c r="F82" s="27">
        <v>1</v>
      </c>
      <c r="G82" s="28"/>
      <c r="H82" s="27">
        <v>1</v>
      </c>
      <c r="I82" s="28"/>
      <c r="J82" s="64"/>
      <c r="K82" s="65"/>
      <c r="L82" s="86">
        <f t="shared" si="1"/>
        <v>0</v>
      </c>
      <c r="M82" s="87"/>
      <c r="N82" s="1"/>
    </row>
    <row r="83" spans="1:14" ht="12.75">
      <c r="A83" s="26" t="s">
        <v>32</v>
      </c>
      <c r="B83" s="27">
        <v>1</v>
      </c>
      <c r="C83" s="28"/>
      <c r="D83" s="27">
        <v>1</v>
      </c>
      <c r="E83" s="28"/>
      <c r="F83" s="27">
        <v>1</v>
      </c>
      <c r="G83" s="28"/>
      <c r="H83" s="27">
        <v>1</v>
      </c>
      <c r="I83" s="28"/>
      <c r="J83" s="64"/>
      <c r="K83" s="65"/>
      <c r="L83" s="86">
        <f t="shared" si="1"/>
        <v>0</v>
      </c>
      <c r="M83" s="87"/>
      <c r="N83" s="1"/>
    </row>
    <row r="84" spans="1:14" ht="12.75">
      <c r="A84" s="26" t="s">
        <v>35</v>
      </c>
      <c r="B84" s="27">
        <v>1</v>
      </c>
      <c r="C84" s="28"/>
      <c r="D84" s="27">
        <v>1</v>
      </c>
      <c r="E84" s="28"/>
      <c r="F84" s="27">
        <v>1</v>
      </c>
      <c r="G84" s="28"/>
      <c r="H84" s="27">
        <v>1</v>
      </c>
      <c r="I84" s="28"/>
      <c r="J84" s="64"/>
      <c r="K84" s="65"/>
      <c r="L84" s="86">
        <f t="shared" si="1"/>
        <v>0</v>
      </c>
      <c r="M84" s="87"/>
      <c r="N84" s="1"/>
    </row>
    <row r="85" spans="1:14" ht="12.75">
      <c r="A85" s="26" t="s">
        <v>36</v>
      </c>
      <c r="B85" s="27">
        <v>1</v>
      </c>
      <c r="C85" s="28"/>
      <c r="D85" s="27">
        <v>1</v>
      </c>
      <c r="E85" s="28"/>
      <c r="F85" s="27">
        <v>1</v>
      </c>
      <c r="G85" s="28"/>
      <c r="H85" s="27">
        <v>1</v>
      </c>
      <c r="I85" s="28"/>
      <c r="J85" s="64"/>
      <c r="K85" s="65"/>
      <c r="L85" s="86">
        <f t="shared" si="1"/>
        <v>0</v>
      </c>
      <c r="M85" s="87"/>
      <c r="N85" s="1"/>
    </row>
    <row r="86" spans="1:14" ht="12.75">
      <c r="A86" s="26" t="s">
        <v>37</v>
      </c>
      <c r="B86" s="27">
        <v>1</v>
      </c>
      <c r="C86" s="28"/>
      <c r="D86" s="27">
        <v>1</v>
      </c>
      <c r="E86" s="28"/>
      <c r="F86" s="27">
        <v>1</v>
      </c>
      <c r="G86" s="28"/>
      <c r="H86" s="27">
        <v>1</v>
      </c>
      <c r="I86" s="28"/>
      <c r="J86" s="64"/>
      <c r="K86" s="65"/>
      <c r="L86" s="86">
        <f t="shared" si="1"/>
        <v>0</v>
      </c>
      <c r="M86" s="87"/>
      <c r="N86" s="1"/>
    </row>
    <row r="87" spans="1:14" ht="13.5" customHeight="1">
      <c r="A87" s="26" t="s">
        <v>38</v>
      </c>
      <c r="B87" s="27">
        <v>1</v>
      </c>
      <c r="C87" s="28"/>
      <c r="D87" s="27">
        <v>1</v>
      </c>
      <c r="E87" s="28"/>
      <c r="F87" s="27">
        <v>1</v>
      </c>
      <c r="G87" s="28"/>
      <c r="H87" s="27">
        <v>1</v>
      </c>
      <c r="I87" s="28"/>
      <c r="J87" s="64"/>
      <c r="K87" s="65"/>
      <c r="L87" s="86">
        <f t="shared" si="1"/>
        <v>0</v>
      </c>
      <c r="M87" s="87"/>
      <c r="N87" s="1"/>
    </row>
    <row r="88" spans="1:14" ht="13.5" customHeight="1" thickBot="1">
      <c r="A88" s="21" t="s">
        <v>39</v>
      </c>
      <c r="B88" s="22">
        <v>1</v>
      </c>
      <c r="C88" s="28"/>
      <c r="D88" s="22">
        <v>1</v>
      </c>
      <c r="E88" s="29"/>
      <c r="F88" s="22">
        <v>1</v>
      </c>
      <c r="G88" s="29"/>
      <c r="H88" s="22">
        <v>1</v>
      </c>
      <c r="I88" s="29"/>
      <c r="J88" s="82"/>
      <c r="K88" s="83"/>
      <c r="L88" s="100">
        <f t="shared" si="1"/>
        <v>0</v>
      </c>
      <c r="M88" s="101"/>
      <c r="N88" s="1"/>
    </row>
    <row r="89" spans="1:14" ht="13.5" customHeight="1" thickBot="1" thickTop="1">
      <c r="A89" s="23" t="s">
        <v>13</v>
      </c>
      <c r="B89" s="24">
        <f>SUM(B79:B88)</f>
        <v>10</v>
      </c>
      <c r="C89" s="25"/>
      <c r="D89" s="24">
        <f>SUM(D79:D88)</f>
        <v>10</v>
      </c>
      <c r="E89" s="25"/>
      <c r="F89" s="24">
        <f>SUM(F79:F88)</f>
        <v>10</v>
      </c>
      <c r="G89" s="25"/>
      <c r="H89" s="24">
        <f>SUM(H79:H88)</f>
        <v>10</v>
      </c>
      <c r="I89" s="24"/>
      <c r="J89" s="84">
        <f>SUM(J79:J88)</f>
        <v>0</v>
      </c>
      <c r="K89" s="85"/>
      <c r="L89" s="102">
        <f>SUM(L79:M88)</f>
        <v>0</v>
      </c>
      <c r="M89" s="103"/>
      <c r="N89" s="1"/>
    </row>
    <row r="90" spans="12:14" ht="13.5" customHeight="1" thickBot="1">
      <c r="L90" s="30"/>
      <c r="M90" s="30"/>
      <c r="N90" s="1"/>
    </row>
    <row r="91" spans="1:14" ht="28.5" customHeight="1">
      <c r="A91" s="104" t="s">
        <v>40</v>
      </c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6" t="s">
        <v>41</v>
      </c>
      <c r="M91" s="107"/>
      <c r="N91" s="1"/>
    </row>
    <row r="92" spans="1:14" ht="13.5" customHeight="1">
      <c r="A92" s="158" t="s">
        <v>0</v>
      </c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60">
        <f>L19</f>
        <v>0</v>
      </c>
      <c r="M92" s="161"/>
      <c r="N92" s="1"/>
    </row>
    <row r="93" spans="1:14" ht="12.75">
      <c r="A93" s="90" t="s">
        <v>42</v>
      </c>
      <c r="B93" s="91"/>
      <c r="C93" s="91"/>
      <c r="D93" s="91"/>
      <c r="E93" s="91"/>
      <c r="F93" s="91"/>
      <c r="G93" s="91"/>
      <c r="H93" s="91"/>
      <c r="I93" s="91"/>
      <c r="J93" s="91"/>
      <c r="K93" s="91"/>
      <c r="L93" s="86">
        <f>L71</f>
        <v>0</v>
      </c>
      <c r="M93" s="87"/>
      <c r="N93" s="1"/>
    </row>
    <row r="94" spans="1:14" ht="13.5" customHeight="1">
      <c r="A94" s="90" t="s">
        <v>43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86">
        <f>L89</f>
        <v>0</v>
      </c>
      <c r="M94" s="87"/>
      <c r="N94" s="1"/>
    </row>
    <row r="95" spans="1:14" ht="13.5" thickBot="1">
      <c r="A95" s="92" t="s">
        <v>13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4">
        <f>SUM(L92:M94)</f>
        <v>0</v>
      </c>
      <c r="M95" s="95"/>
      <c r="N95" s="1"/>
    </row>
    <row r="96" spans="1:14" ht="13.5" thickBot="1">
      <c r="A96" s="96" t="s">
        <v>15</v>
      </c>
      <c r="B96" s="97"/>
      <c r="C96" s="97"/>
      <c r="D96" s="97"/>
      <c r="E96" s="97"/>
      <c r="F96" s="97"/>
      <c r="G96" s="97"/>
      <c r="H96" s="97"/>
      <c r="I96" s="97"/>
      <c r="J96" s="97"/>
      <c r="K96" s="97"/>
      <c r="L96" s="98">
        <f>L95*1.21</f>
        <v>0</v>
      </c>
      <c r="M96" s="99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37" t="s">
        <v>44</v>
      </c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1"/>
    </row>
    <row r="99" spans="1:14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ht="12.75">
      <c r="A100" s="1" t="s">
        <v>45</v>
      </c>
      <c r="B100" s="38"/>
      <c r="C100" s="38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ht="12.75">
      <c r="A103" s="1" t="s">
        <v>46</v>
      </c>
      <c r="B103" s="38"/>
      <c r="C103" s="38"/>
      <c r="D103" s="38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 t="s">
        <v>50</v>
      </c>
      <c r="M107" s="1"/>
      <c r="N107" s="1"/>
    </row>
    <row r="108" spans="1:14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</sheetData>
  <sheetProtection/>
  <mergeCells count="154">
    <mergeCell ref="L16:M16"/>
    <mergeCell ref="L17:M17"/>
    <mergeCell ref="L18:M18"/>
    <mergeCell ref="L19:M19"/>
    <mergeCell ref="L20:M20"/>
    <mergeCell ref="A92:K92"/>
    <mergeCell ref="L92:M92"/>
    <mergeCell ref="A20:K20"/>
    <mergeCell ref="A58:M58"/>
    <mergeCell ref="A60:M60"/>
    <mergeCell ref="L8:M10"/>
    <mergeCell ref="L11:M11"/>
    <mergeCell ref="L12:M12"/>
    <mergeCell ref="L13:M13"/>
    <mergeCell ref="L14:M14"/>
    <mergeCell ref="L15:M15"/>
    <mergeCell ref="J15:K15"/>
    <mergeCell ref="J16:K16"/>
    <mergeCell ref="J17:K17"/>
    <mergeCell ref="J18:K18"/>
    <mergeCell ref="J19:K19"/>
    <mergeCell ref="D17:E17"/>
    <mergeCell ref="D18:E18"/>
    <mergeCell ref="D19:E19"/>
    <mergeCell ref="F19:G19"/>
    <mergeCell ref="H19:I19"/>
    <mergeCell ref="H8:K9"/>
    <mergeCell ref="J11:K11"/>
    <mergeCell ref="J12:K12"/>
    <mergeCell ref="J13:K13"/>
    <mergeCell ref="J10:K10"/>
    <mergeCell ref="J14:K14"/>
    <mergeCell ref="H13:I13"/>
    <mergeCell ref="H14:I14"/>
    <mergeCell ref="H12:I12"/>
    <mergeCell ref="A62:A65"/>
    <mergeCell ref="B62:K62"/>
    <mergeCell ref="L62:M65"/>
    <mergeCell ref="B63:C63"/>
    <mergeCell ref="D63:E63"/>
    <mergeCell ref="F63:G63"/>
    <mergeCell ref="H63:I63"/>
    <mergeCell ref="J63:K63"/>
    <mergeCell ref="B64:B65"/>
    <mergeCell ref="C64:C65"/>
    <mergeCell ref="L66:M66"/>
    <mergeCell ref="L67:M67"/>
    <mergeCell ref="J66:K66"/>
    <mergeCell ref="J67:K67"/>
    <mergeCell ref="D64:D65"/>
    <mergeCell ref="E64:E65"/>
    <mergeCell ref="F64:F65"/>
    <mergeCell ref="G64:G65"/>
    <mergeCell ref="H64:H65"/>
    <mergeCell ref="I64:I65"/>
    <mergeCell ref="L68:M68"/>
    <mergeCell ref="L69:M69"/>
    <mergeCell ref="L70:M70"/>
    <mergeCell ref="L71:M71"/>
    <mergeCell ref="A73:M73"/>
    <mergeCell ref="A75:A78"/>
    <mergeCell ref="B75:K75"/>
    <mergeCell ref="L75:M78"/>
    <mergeCell ref="B76:C76"/>
    <mergeCell ref="D76:E76"/>
    <mergeCell ref="B77:B78"/>
    <mergeCell ref="C77:C78"/>
    <mergeCell ref="D77:D78"/>
    <mergeCell ref="E77:E78"/>
    <mergeCell ref="F77:F78"/>
    <mergeCell ref="G77:G78"/>
    <mergeCell ref="L83:M83"/>
    <mergeCell ref="L84:M84"/>
    <mergeCell ref="L85:M85"/>
    <mergeCell ref="L86:M86"/>
    <mergeCell ref="L87:M87"/>
    <mergeCell ref="I77:I78"/>
    <mergeCell ref="J77:J78"/>
    <mergeCell ref="K77:K78"/>
    <mergeCell ref="L79:M79"/>
    <mergeCell ref="L80:M80"/>
    <mergeCell ref="L88:M88"/>
    <mergeCell ref="L89:M89"/>
    <mergeCell ref="A91:K91"/>
    <mergeCell ref="L91:M91"/>
    <mergeCell ref="A93:K93"/>
    <mergeCell ref="L93:M93"/>
    <mergeCell ref="J88:K88"/>
    <mergeCell ref="J89:K89"/>
    <mergeCell ref="A94:K94"/>
    <mergeCell ref="L94:M94"/>
    <mergeCell ref="A95:K95"/>
    <mergeCell ref="L95:M95"/>
    <mergeCell ref="A96:K96"/>
    <mergeCell ref="L96:M96"/>
    <mergeCell ref="L56:M56"/>
    <mergeCell ref="J68:K68"/>
    <mergeCell ref="J69:K69"/>
    <mergeCell ref="J70:K70"/>
    <mergeCell ref="J71:K71"/>
    <mergeCell ref="J82:K82"/>
    <mergeCell ref="L82:M82"/>
    <mergeCell ref="L81:M81"/>
    <mergeCell ref="J79:K79"/>
    <mergeCell ref="J80:K80"/>
    <mergeCell ref="J86:K86"/>
    <mergeCell ref="J87:K87"/>
    <mergeCell ref="A8:C10"/>
    <mergeCell ref="A11:C11"/>
    <mergeCell ref="A12:C12"/>
    <mergeCell ref="A13:C13"/>
    <mergeCell ref="A14:C14"/>
    <mergeCell ref="J81:K81"/>
    <mergeCell ref="F76:G76"/>
    <mergeCell ref="H76:I76"/>
    <mergeCell ref="H18:I18"/>
    <mergeCell ref="D16:E16"/>
    <mergeCell ref="J83:K83"/>
    <mergeCell ref="J84:K84"/>
    <mergeCell ref="J85:K85"/>
    <mergeCell ref="J76:K76"/>
    <mergeCell ref="H77:H78"/>
    <mergeCell ref="J64:J65"/>
    <mergeCell ref="K64:K65"/>
    <mergeCell ref="F17:G17"/>
    <mergeCell ref="F18:G18"/>
    <mergeCell ref="A15:C15"/>
    <mergeCell ref="A6:M6"/>
    <mergeCell ref="A3:M3"/>
    <mergeCell ref="A16:C16"/>
    <mergeCell ref="A17:C17"/>
    <mergeCell ref="A18:C18"/>
    <mergeCell ref="H16:I16"/>
    <mergeCell ref="H17:I17"/>
    <mergeCell ref="D11:E11"/>
    <mergeCell ref="D12:E12"/>
    <mergeCell ref="A19:C19"/>
    <mergeCell ref="F11:G11"/>
    <mergeCell ref="F10:G10"/>
    <mergeCell ref="F12:G12"/>
    <mergeCell ref="F13:G13"/>
    <mergeCell ref="F14:G14"/>
    <mergeCell ref="F15:G15"/>
    <mergeCell ref="F16:G16"/>
    <mergeCell ref="D8:G9"/>
    <mergeCell ref="A98:M98"/>
    <mergeCell ref="B103:D103"/>
    <mergeCell ref="B100:C100"/>
    <mergeCell ref="H15:I15"/>
    <mergeCell ref="D13:E13"/>
    <mergeCell ref="D14:E14"/>
    <mergeCell ref="D15:E15"/>
    <mergeCell ref="H10:I10"/>
    <mergeCell ref="H11:I1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4"/>
  <headerFooter alignWithMargins="0">
    <oddHeader>&amp;CNabídkový list č.2</oddHeader>
  </headerFooter>
  <legacyDrawing r:id="rId3"/>
  <oleObjects>
    <oleObject progId="Word.Document.8" shapeId="84176" r:id="rId1"/>
    <oleObject progId="Word.Document.8" shapeId="1870211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Buršík Ota</dc:creator>
  <cp:keywords/>
  <dc:description/>
  <cp:lastModifiedBy>drozd</cp:lastModifiedBy>
  <cp:lastPrinted>2018-01-09T07:48:06Z</cp:lastPrinted>
  <dcterms:created xsi:type="dcterms:W3CDTF">2015-06-22T06:41:17Z</dcterms:created>
  <dcterms:modified xsi:type="dcterms:W3CDTF">2018-01-30T09:15:47Z</dcterms:modified>
  <cp:category/>
  <cp:version/>
  <cp:contentType/>
  <cp:contentStatus/>
</cp:coreProperties>
</file>