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28_2016_harvestor\zadavaci_dokumentace\"/>
    </mc:Choice>
  </mc:AlternateContent>
  <bookViews>
    <workbookView xWindow="0" yWindow="0" windowWidth="28800" windowHeight="118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21" i="1" l="1"/>
  <c r="H20" i="1"/>
  <c r="H19" i="1"/>
  <c r="H18" i="1"/>
  <c r="H17" i="1"/>
  <c r="H16" i="1"/>
  <c r="H15" i="1"/>
  <c r="H14" i="1"/>
  <c r="H21" i="1" l="1"/>
  <c r="A41" i="1" s="1"/>
  <c r="C41" i="1" l="1"/>
  <c r="E41" i="1" s="1"/>
</calcChain>
</file>

<file path=xl/sharedStrings.xml><?xml version="1.0" encoding="utf-8"?>
<sst xmlns="http://schemas.openxmlformats.org/spreadsheetml/2006/main" count="61" uniqueCount="54">
  <si>
    <t>Technická specifikace</t>
  </si>
  <si>
    <t>vyplní uchazeč o VZ</t>
  </si>
  <si>
    <t>ÚP</t>
  </si>
  <si>
    <t>porost</t>
  </si>
  <si>
    <t>m3</t>
  </si>
  <si>
    <t>stupeň stromové hmotnatosti</t>
  </si>
  <si>
    <t>Celkem</t>
  </si>
  <si>
    <t>Stupeň stromové hmotnatosti</t>
  </si>
  <si>
    <t>do 0,09  m3</t>
  </si>
  <si>
    <t>0,5-0,69 m3</t>
  </si>
  <si>
    <t>0,1-0,19 m3</t>
  </si>
  <si>
    <t>0,7-0,89 m3</t>
  </si>
  <si>
    <t>0,2-0,29 m3</t>
  </si>
  <si>
    <t>0,9-1,00 m3</t>
  </si>
  <si>
    <t>0,3-0,49 m3</t>
  </si>
  <si>
    <t>nad 1,00 m3</t>
  </si>
  <si>
    <t>** druh zásahu</t>
  </si>
  <si>
    <t>Těžba obnovní  jednotlivý výběr,clonná seč</t>
  </si>
  <si>
    <t>Těžba obnovní odkacování kotlíků,práce v náletu</t>
  </si>
  <si>
    <t>Těžba výchovná - probírky</t>
  </si>
  <si>
    <t>*</t>
  </si>
  <si>
    <t>Při uvedení vzdálenosti je cena včetně vyv.soupravy</t>
  </si>
  <si>
    <t>Předpokládaná cena předmětu díla</t>
  </si>
  <si>
    <t xml:space="preserve"> v rozsahu uvedeném v technické specifikaci s přihlédnutím ke všem smluvním ujednáním.</t>
  </si>
  <si>
    <t>bez DPH</t>
  </si>
  <si>
    <t>DPH 21%</t>
  </si>
  <si>
    <t>včetně DPH</t>
  </si>
  <si>
    <t xml:space="preserve">Termín </t>
  </si>
  <si>
    <t>provedení</t>
  </si>
  <si>
    <t>Těžba průseku - stavba nové lesní cesty</t>
  </si>
  <si>
    <t>Územní pracoviště</t>
  </si>
  <si>
    <t>Předmět díla: těžba, manipulace a dokončené přibližování s vytříděním sortimentů na OM harvestorovou technologií</t>
  </si>
  <si>
    <t>Doba plnění: dle údajů uvedených v technické specifikaci pro jednotlivé porosty</t>
  </si>
  <si>
    <r>
      <t xml:space="preserve">Zaměstnanec ÚP jednající za objednatele ve věcech technických: </t>
    </r>
    <r>
      <rPr>
        <b/>
        <sz val="10"/>
        <rFont val="Arial CE"/>
        <charset val="238"/>
      </rPr>
      <t/>
    </r>
  </si>
  <si>
    <t>mob.:</t>
  </si>
  <si>
    <t>ÚP 36</t>
  </si>
  <si>
    <t>Ing. Pavel Kout</t>
  </si>
  <si>
    <t>druh zásahu         **</t>
  </si>
  <si>
    <t>vyvážecí  vzdálenost</t>
  </si>
  <si>
    <r>
      <t xml:space="preserve">cena za m3    </t>
    </r>
    <r>
      <rPr>
        <sz val="8"/>
        <rFont val="Arial"/>
        <family val="2"/>
        <charset val="238"/>
      </rPr>
      <t>bez DPH</t>
    </r>
  </si>
  <si>
    <t xml:space="preserve">36 Horní Maršov  </t>
  </si>
  <si>
    <t>Harvestor  s vyvážením 2016</t>
  </si>
  <si>
    <t>5/2016, 8-9/2016</t>
  </si>
  <si>
    <t>632As343</t>
  </si>
  <si>
    <t>646Bs34a3</t>
  </si>
  <si>
    <t>647Cs373</t>
  </si>
  <si>
    <t>647Hk343</t>
  </si>
  <si>
    <t>509Ak37a3</t>
  </si>
  <si>
    <t>540Bk373</t>
  </si>
  <si>
    <t>540Ck353</t>
  </si>
  <si>
    <t>VZ 28/2016</t>
  </si>
  <si>
    <t>ÚP36 Horní Maršov</t>
  </si>
  <si>
    <t>Místo plnění:     územní pracoviště</t>
  </si>
  <si>
    <t>Příloha č. 1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</si>
</sst>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1" fontId="6" fillId="3" borderId="18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left"/>
    </xf>
    <xf numFmtId="1" fontId="6" fillId="3" borderId="2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/>
    <xf numFmtId="0" fontId="9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10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Border="1"/>
    <xf numFmtId="0" fontId="10" fillId="0" borderId="0" xfId="0" applyFont="1" applyAlignment="1">
      <alignment horizontal="left"/>
    </xf>
    <xf numFmtId="0" fontId="6" fillId="0" borderId="0" xfId="0" applyFont="1"/>
    <xf numFmtId="0" fontId="1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/>
    <xf numFmtId="0" fontId="13" fillId="2" borderId="8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left"/>
    </xf>
    <xf numFmtId="3" fontId="0" fillId="0" borderId="35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7" xfId="0" applyFill="1" applyBorder="1" applyAlignment="1">
      <alignment horizontal="left"/>
    </xf>
    <xf numFmtId="49" fontId="0" fillId="0" borderId="19" xfId="0" applyNumberFormat="1" applyBorder="1" applyAlignment="1">
      <alignment horizontal="left"/>
    </xf>
    <xf numFmtId="0" fontId="5" fillId="0" borderId="36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/>
    </xf>
    <xf numFmtId="0" fontId="14" fillId="0" borderId="28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0" fillId="0" borderId="0" xfId="0" applyFont="1" applyFill="1" applyAlignment="1">
      <alignment vertical="center"/>
    </xf>
    <xf numFmtId="0" fontId="11" fillId="2" borderId="20" xfId="0" applyFont="1" applyFill="1" applyBorder="1" applyAlignment="1">
      <alignment vertical="center"/>
    </xf>
    <xf numFmtId="0" fontId="11" fillId="2" borderId="38" xfId="0" applyFont="1" applyFill="1" applyBorder="1" applyAlignment="1">
      <alignment vertical="center"/>
    </xf>
    <xf numFmtId="0" fontId="11" fillId="2" borderId="39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2" borderId="0" xfId="0" applyFill="1" applyBorder="1"/>
    <xf numFmtId="0" fontId="13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3" fontId="0" fillId="0" borderId="0" xfId="0" applyNumberFormat="1"/>
    <xf numFmtId="3" fontId="13" fillId="2" borderId="0" xfId="0" applyNumberFormat="1" applyFont="1" applyFill="1" applyBorder="1" applyAlignment="1">
      <alignment horizontal="left"/>
    </xf>
    <xf numFmtId="0" fontId="1" fillId="0" borderId="29" xfId="0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3" fontId="0" fillId="0" borderId="40" xfId="0" applyNumberFormat="1" applyBorder="1" applyAlignment="1">
      <alignment horizontal="right" indent="3"/>
    </xf>
    <xf numFmtId="3" fontId="0" fillId="0" borderId="20" xfId="0" applyNumberFormat="1" applyBorder="1" applyAlignment="1">
      <alignment horizontal="right" indent="3"/>
    </xf>
    <xf numFmtId="3" fontId="0" fillId="0" borderId="41" xfId="0" applyNumberFormat="1" applyBorder="1" applyAlignment="1">
      <alignment horizontal="right" indent="3"/>
    </xf>
    <xf numFmtId="0" fontId="0" fillId="0" borderId="8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3" fontId="0" fillId="2" borderId="37" xfId="0" applyNumberFormat="1" applyFill="1" applyBorder="1" applyAlignment="1">
      <alignment horizontal="center"/>
    </xf>
    <xf numFmtId="3" fontId="0" fillId="2" borderId="44" xfId="0" applyNumberFormat="1" applyFill="1" applyBorder="1" applyAlignment="1">
      <alignment horizontal="center"/>
    </xf>
    <xf numFmtId="3" fontId="0" fillId="2" borderId="45" xfId="0" applyNumberForma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3" fontId="12" fillId="2" borderId="26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28" xfId="0" applyNumberFormat="1" applyFon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horizontal="center" vertical="center"/>
    </xf>
    <xf numFmtId="3" fontId="12" fillId="2" borderId="31" xfId="0" applyNumberFormat="1" applyFont="1" applyFill="1" applyBorder="1" applyAlignment="1">
      <alignment horizontal="center" vertical="center"/>
    </xf>
    <xf numFmtId="3" fontId="12" fillId="2" borderId="32" xfId="0" applyNumberFormat="1" applyFont="1" applyFill="1" applyBorder="1" applyAlignment="1">
      <alignment horizontal="center" vertical="center"/>
    </xf>
    <xf numFmtId="3" fontId="12" fillId="2" borderId="27" xfId="0" applyNumberFormat="1" applyFont="1" applyFill="1" applyBorder="1" applyAlignment="1">
      <alignment horizontal="center" vertical="center"/>
    </xf>
    <xf numFmtId="3" fontId="12" fillId="2" borderId="30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6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showGridLines="0" tabSelected="1" workbookViewId="0">
      <selection activeCell="L6" sqref="L6"/>
    </sheetView>
  </sheetViews>
  <sheetFormatPr defaultRowHeight="15" x14ac:dyDescent="0.25"/>
  <cols>
    <col min="2" max="2" width="10.7109375" customWidth="1"/>
    <col min="4" max="4" width="10.5703125" customWidth="1"/>
    <col min="5" max="5" width="8.5703125" style="14" customWidth="1"/>
    <col min="6" max="6" width="15.5703125" customWidth="1"/>
    <col min="7" max="7" width="14.140625" customWidth="1"/>
    <col min="8" max="8" width="9.140625" hidden="1" customWidth="1"/>
    <col min="9" max="9" width="20.28515625" customWidth="1"/>
    <col min="260" max="260" width="10.7109375" customWidth="1"/>
    <col min="261" max="261" width="13.42578125" customWidth="1"/>
    <col min="262" max="262" width="12.85546875" customWidth="1"/>
    <col min="263" max="263" width="15" customWidth="1"/>
    <col min="264" max="264" width="0" hidden="1" customWidth="1"/>
    <col min="516" max="516" width="10.7109375" customWidth="1"/>
    <col min="517" max="517" width="13.42578125" customWidth="1"/>
    <col min="518" max="518" width="12.85546875" customWidth="1"/>
    <col min="519" max="519" width="15" customWidth="1"/>
    <col min="520" max="520" width="0" hidden="1" customWidth="1"/>
    <col min="772" max="772" width="10.7109375" customWidth="1"/>
    <col min="773" max="773" width="13.42578125" customWidth="1"/>
    <col min="774" max="774" width="12.85546875" customWidth="1"/>
    <col min="775" max="775" width="15" customWidth="1"/>
    <col min="776" max="776" width="0" hidden="1" customWidth="1"/>
    <col min="1028" max="1028" width="10.7109375" customWidth="1"/>
    <col min="1029" max="1029" width="13.42578125" customWidth="1"/>
    <col min="1030" max="1030" width="12.85546875" customWidth="1"/>
    <col min="1031" max="1031" width="15" customWidth="1"/>
    <col min="1032" max="1032" width="0" hidden="1" customWidth="1"/>
    <col min="1284" max="1284" width="10.7109375" customWidth="1"/>
    <col min="1285" max="1285" width="13.42578125" customWidth="1"/>
    <col min="1286" max="1286" width="12.85546875" customWidth="1"/>
    <col min="1287" max="1287" width="15" customWidth="1"/>
    <col min="1288" max="1288" width="0" hidden="1" customWidth="1"/>
    <col min="1540" max="1540" width="10.7109375" customWidth="1"/>
    <col min="1541" max="1541" width="13.42578125" customWidth="1"/>
    <col min="1542" max="1542" width="12.85546875" customWidth="1"/>
    <col min="1543" max="1543" width="15" customWidth="1"/>
    <col min="1544" max="1544" width="0" hidden="1" customWidth="1"/>
    <col min="1796" max="1796" width="10.7109375" customWidth="1"/>
    <col min="1797" max="1797" width="13.42578125" customWidth="1"/>
    <col min="1798" max="1798" width="12.85546875" customWidth="1"/>
    <col min="1799" max="1799" width="15" customWidth="1"/>
    <col min="1800" max="1800" width="0" hidden="1" customWidth="1"/>
    <col min="2052" max="2052" width="10.7109375" customWidth="1"/>
    <col min="2053" max="2053" width="13.42578125" customWidth="1"/>
    <col min="2054" max="2054" width="12.85546875" customWidth="1"/>
    <col min="2055" max="2055" width="15" customWidth="1"/>
    <col min="2056" max="2056" width="0" hidden="1" customWidth="1"/>
    <col min="2308" max="2308" width="10.7109375" customWidth="1"/>
    <col min="2309" max="2309" width="13.42578125" customWidth="1"/>
    <col min="2310" max="2310" width="12.85546875" customWidth="1"/>
    <col min="2311" max="2311" width="15" customWidth="1"/>
    <col min="2312" max="2312" width="0" hidden="1" customWidth="1"/>
    <col min="2564" max="2564" width="10.7109375" customWidth="1"/>
    <col min="2565" max="2565" width="13.42578125" customWidth="1"/>
    <col min="2566" max="2566" width="12.85546875" customWidth="1"/>
    <col min="2567" max="2567" width="15" customWidth="1"/>
    <col min="2568" max="2568" width="0" hidden="1" customWidth="1"/>
    <col min="2820" max="2820" width="10.7109375" customWidth="1"/>
    <col min="2821" max="2821" width="13.42578125" customWidth="1"/>
    <col min="2822" max="2822" width="12.85546875" customWidth="1"/>
    <col min="2823" max="2823" width="15" customWidth="1"/>
    <col min="2824" max="2824" width="0" hidden="1" customWidth="1"/>
    <col min="3076" max="3076" width="10.7109375" customWidth="1"/>
    <col min="3077" max="3077" width="13.42578125" customWidth="1"/>
    <col min="3078" max="3078" width="12.85546875" customWidth="1"/>
    <col min="3079" max="3079" width="15" customWidth="1"/>
    <col min="3080" max="3080" width="0" hidden="1" customWidth="1"/>
    <col min="3332" max="3332" width="10.7109375" customWidth="1"/>
    <col min="3333" max="3333" width="13.42578125" customWidth="1"/>
    <col min="3334" max="3334" width="12.85546875" customWidth="1"/>
    <col min="3335" max="3335" width="15" customWidth="1"/>
    <col min="3336" max="3336" width="0" hidden="1" customWidth="1"/>
    <col min="3588" max="3588" width="10.7109375" customWidth="1"/>
    <col min="3589" max="3589" width="13.42578125" customWidth="1"/>
    <col min="3590" max="3590" width="12.85546875" customWidth="1"/>
    <col min="3591" max="3591" width="15" customWidth="1"/>
    <col min="3592" max="3592" width="0" hidden="1" customWidth="1"/>
    <col min="3844" max="3844" width="10.7109375" customWidth="1"/>
    <col min="3845" max="3845" width="13.42578125" customWidth="1"/>
    <col min="3846" max="3846" width="12.85546875" customWidth="1"/>
    <col min="3847" max="3847" width="15" customWidth="1"/>
    <col min="3848" max="3848" width="0" hidden="1" customWidth="1"/>
    <col min="4100" max="4100" width="10.7109375" customWidth="1"/>
    <col min="4101" max="4101" width="13.42578125" customWidth="1"/>
    <col min="4102" max="4102" width="12.85546875" customWidth="1"/>
    <col min="4103" max="4103" width="15" customWidth="1"/>
    <col min="4104" max="4104" width="0" hidden="1" customWidth="1"/>
    <col min="4356" max="4356" width="10.7109375" customWidth="1"/>
    <col min="4357" max="4357" width="13.42578125" customWidth="1"/>
    <col min="4358" max="4358" width="12.85546875" customWidth="1"/>
    <col min="4359" max="4359" width="15" customWidth="1"/>
    <col min="4360" max="4360" width="0" hidden="1" customWidth="1"/>
    <col min="4612" max="4612" width="10.7109375" customWidth="1"/>
    <col min="4613" max="4613" width="13.42578125" customWidth="1"/>
    <col min="4614" max="4614" width="12.85546875" customWidth="1"/>
    <col min="4615" max="4615" width="15" customWidth="1"/>
    <col min="4616" max="4616" width="0" hidden="1" customWidth="1"/>
    <col min="4868" max="4868" width="10.7109375" customWidth="1"/>
    <col min="4869" max="4869" width="13.42578125" customWidth="1"/>
    <col min="4870" max="4870" width="12.85546875" customWidth="1"/>
    <col min="4871" max="4871" width="15" customWidth="1"/>
    <col min="4872" max="4872" width="0" hidden="1" customWidth="1"/>
    <col min="5124" max="5124" width="10.7109375" customWidth="1"/>
    <col min="5125" max="5125" width="13.42578125" customWidth="1"/>
    <col min="5126" max="5126" width="12.85546875" customWidth="1"/>
    <col min="5127" max="5127" width="15" customWidth="1"/>
    <col min="5128" max="5128" width="0" hidden="1" customWidth="1"/>
    <col min="5380" max="5380" width="10.7109375" customWidth="1"/>
    <col min="5381" max="5381" width="13.42578125" customWidth="1"/>
    <col min="5382" max="5382" width="12.85546875" customWidth="1"/>
    <col min="5383" max="5383" width="15" customWidth="1"/>
    <col min="5384" max="5384" width="0" hidden="1" customWidth="1"/>
    <col min="5636" max="5636" width="10.7109375" customWidth="1"/>
    <col min="5637" max="5637" width="13.42578125" customWidth="1"/>
    <col min="5638" max="5638" width="12.85546875" customWidth="1"/>
    <col min="5639" max="5639" width="15" customWidth="1"/>
    <col min="5640" max="5640" width="0" hidden="1" customWidth="1"/>
    <col min="5892" max="5892" width="10.7109375" customWidth="1"/>
    <col min="5893" max="5893" width="13.42578125" customWidth="1"/>
    <col min="5894" max="5894" width="12.85546875" customWidth="1"/>
    <col min="5895" max="5895" width="15" customWidth="1"/>
    <col min="5896" max="5896" width="0" hidden="1" customWidth="1"/>
    <col min="6148" max="6148" width="10.7109375" customWidth="1"/>
    <col min="6149" max="6149" width="13.42578125" customWidth="1"/>
    <col min="6150" max="6150" width="12.85546875" customWidth="1"/>
    <col min="6151" max="6151" width="15" customWidth="1"/>
    <col min="6152" max="6152" width="0" hidden="1" customWidth="1"/>
    <col min="6404" max="6404" width="10.7109375" customWidth="1"/>
    <col min="6405" max="6405" width="13.42578125" customWidth="1"/>
    <col min="6406" max="6406" width="12.85546875" customWidth="1"/>
    <col min="6407" max="6407" width="15" customWidth="1"/>
    <col min="6408" max="6408" width="0" hidden="1" customWidth="1"/>
    <col min="6660" max="6660" width="10.7109375" customWidth="1"/>
    <col min="6661" max="6661" width="13.42578125" customWidth="1"/>
    <col min="6662" max="6662" width="12.85546875" customWidth="1"/>
    <col min="6663" max="6663" width="15" customWidth="1"/>
    <col min="6664" max="6664" width="0" hidden="1" customWidth="1"/>
    <col min="6916" max="6916" width="10.7109375" customWidth="1"/>
    <col min="6917" max="6917" width="13.42578125" customWidth="1"/>
    <col min="6918" max="6918" width="12.85546875" customWidth="1"/>
    <col min="6919" max="6919" width="15" customWidth="1"/>
    <col min="6920" max="6920" width="0" hidden="1" customWidth="1"/>
    <col min="7172" max="7172" width="10.7109375" customWidth="1"/>
    <col min="7173" max="7173" width="13.42578125" customWidth="1"/>
    <col min="7174" max="7174" width="12.85546875" customWidth="1"/>
    <col min="7175" max="7175" width="15" customWidth="1"/>
    <col min="7176" max="7176" width="0" hidden="1" customWidth="1"/>
    <col min="7428" max="7428" width="10.7109375" customWidth="1"/>
    <col min="7429" max="7429" width="13.42578125" customWidth="1"/>
    <col min="7430" max="7430" width="12.85546875" customWidth="1"/>
    <col min="7431" max="7431" width="15" customWidth="1"/>
    <col min="7432" max="7432" width="0" hidden="1" customWidth="1"/>
    <col min="7684" max="7684" width="10.7109375" customWidth="1"/>
    <col min="7685" max="7685" width="13.42578125" customWidth="1"/>
    <col min="7686" max="7686" width="12.85546875" customWidth="1"/>
    <col min="7687" max="7687" width="15" customWidth="1"/>
    <col min="7688" max="7688" width="0" hidden="1" customWidth="1"/>
    <col min="7940" max="7940" width="10.7109375" customWidth="1"/>
    <col min="7941" max="7941" width="13.42578125" customWidth="1"/>
    <col min="7942" max="7942" width="12.85546875" customWidth="1"/>
    <col min="7943" max="7943" width="15" customWidth="1"/>
    <col min="7944" max="7944" width="0" hidden="1" customWidth="1"/>
    <col min="8196" max="8196" width="10.7109375" customWidth="1"/>
    <col min="8197" max="8197" width="13.42578125" customWidth="1"/>
    <col min="8198" max="8198" width="12.85546875" customWidth="1"/>
    <col min="8199" max="8199" width="15" customWidth="1"/>
    <col min="8200" max="8200" width="0" hidden="1" customWidth="1"/>
    <col min="8452" max="8452" width="10.7109375" customWidth="1"/>
    <col min="8453" max="8453" width="13.42578125" customWidth="1"/>
    <col min="8454" max="8454" width="12.85546875" customWidth="1"/>
    <col min="8455" max="8455" width="15" customWidth="1"/>
    <col min="8456" max="8456" width="0" hidden="1" customWidth="1"/>
    <col min="8708" max="8708" width="10.7109375" customWidth="1"/>
    <col min="8709" max="8709" width="13.42578125" customWidth="1"/>
    <col min="8710" max="8710" width="12.85546875" customWidth="1"/>
    <col min="8711" max="8711" width="15" customWidth="1"/>
    <col min="8712" max="8712" width="0" hidden="1" customWidth="1"/>
    <col min="8964" max="8964" width="10.7109375" customWidth="1"/>
    <col min="8965" max="8965" width="13.42578125" customWidth="1"/>
    <col min="8966" max="8966" width="12.85546875" customWidth="1"/>
    <col min="8967" max="8967" width="15" customWidth="1"/>
    <col min="8968" max="8968" width="0" hidden="1" customWidth="1"/>
    <col min="9220" max="9220" width="10.7109375" customWidth="1"/>
    <col min="9221" max="9221" width="13.42578125" customWidth="1"/>
    <col min="9222" max="9222" width="12.85546875" customWidth="1"/>
    <col min="9223" max="9223" width="15" customWidth="1"/>
    <col min="9224" max="9224" width="0" hidden="1" customWidth="1"/>
    <col min="9476" max="9476" width="10.7109375" customWidth="1"/>
    <col min="9477" max="9477" width="13.42578125" customWidth="1"/>
    <col min="9478" max="9478" width="12.85546875" customWidth="1"/>
    <col min="9479" max="9479" width="15" customWidth="1"/>
    <col min="9480" max="9480" width="0" hidden="1" customWidth="1"/>
    <col min="9732" max="9732" width="10.7109375" customWidth="1"/>
    <col min="9733" max="9733" width="13.42578125" customWidth="1"/>
    <col min="9734" max="9734" width="12.85546875" customWidth="1"/>
    <col min="9735" max="9735" width="15" customWidth="1"/>
    <col min="9736" max="9736" width="0" hidden="1" customWidth="1"/>
    <col min="9988" max="9988" width="10.7109375" customWidth="1"/>
    <col min="9989" max="9989" width="13.42578125" customWidth="1"/>
    <col min="9990" max="9990" width="12.85546875" customWidth="1"/>
    <col min="9991" max="9991" width="15" customWidth="1"/>
    <col min="9992" max="9992" width="0" hidden="1" customWidth="1"/>
    <col min="10244" max="10244" width="10.7109375" customWidth="1"/>
    <col min="10245" max="10245" width="13.42578125" customWidth="1"/>
    <col min="10246" max="10246" width="12.85546875" customWidth="1"/>
    <col min="10247" max="10247" width="15" customWidth="1"/>
    <col min="10248" max="10248" width="0" hidden="1" customWidth="1"/>
    <col min="10500" max="10500" width="10.7109375" customWidth="1"/>
    <col min="10501" max="10501" width="13.42578125" customWidth="1"/>
    <col min="10502" max="10502" width="12.85546875" customWidth="1"/>
    <col min="10503" max="10503" width="15" customWidth="1"/>
    <col min="10504" max="10504" width="0" hidden="1" customWidth="1"/>
    <col min="10756" max="10756" width="10.7109375" customWidth="1"/>
    <col min="10757" max="10757" width="13.42578125" customWidth="1"/>
    <col min="10758" max="10758" width="12.85546875" customWidth="1"/>
    <col min="10759" max="10759" width="15" customWidth="1"/>
    <col min="10760" max="10760" width="0" hidden="1" customWidth="1"/>
    <col min="11012" max="11012" width="10.7109375" customWidth="1"/>
    <col min="11013" max="11013" width="13.42578125" customWidth="1"/>
    <col min="11014" max="11014" width="12.85546875" customWidth="1"/>
    <col min="11015" max="11015" width="15" customWidth="1"/>
    <col min="11016" max="11016" width="0" hidden="1" customWidth="1"/>
    <col min="11268" max="11268" width="10.7109375" customWidth="1"/>
    <col min="11269" max="11269" width="13.42578125" customWidth="1"/>
    <col min="11270" max="11270" width="12.85546875" customWidth="1"/>
    <col min="11271" max="11271" width="15" customWidth="1"/>
    <col min="11272" max="11272" width="0" hidden="1" customWidth="1"/>
    <col min="11524" max="11524" width="10.7109375" customWidth="1"/>
    <col min="11525" max="11525" width="13.42578125" customWidth="1"/>
    <col min="11526" max="11526" width="12.85546875" customWidth="1"/>
    <col min="11527" max="11527" width="15" customWidth="1"/>
    <col min="11528" max="11528" width="0" hidden="1" customWidth="1"/>
    <col min="11780" max="11780" width="10.7109375" customWidth="1"/>
    <col min="11781" max="11781" width="13.42578125" customWidth="1"/>
    <col min="11782" max="11782" width="12.85546875" customWidth="1"/>
    <col min="11783" max="11783" width="15" customWidth="1"/>
    <col min="11784" max="11784" width="0" hidden="1" customWidth="1"/>
    <col min="12036" max="12036" width="10.7109375" customWidth="1"/>
    <col min="12037" max="12037" width="13.42578125" customWidth="1"/>
    <col min="12038" max="12038" width="12.85546875" customWidth="1"/>
    <col min="12039" max="12039" width="15" customWidth="1"/>
    <col min="12040" max="12040" width="0" hidden="1" customWidth="1"/>
    <col min="12292" max="12292" width="10.7109375" customWidth="1"/>
    <col min="12293" max="12293" width="13.42578125" customWidth="1"/>
    <col min="12294" max="12294" width="12.85546875" customWidth="1"/>
    <col min="12295" max="12295" width="15" customWidth="1"/>
    <col min="12296" max="12296" width="0" hidden="1" customWidth="1"/>
    <col min="12548" max="12548" width="10.7109375" customWidth="1"/>
    <col min="12549" max="12549" width="13.42578125" customWidth="1"/>
    <col min="12550" max="12550" width="12.85546875" customWidth="1"/>
    <col min="12551" max="12551" width="15" customWidth="1"/>
    <col min="12552" max="12552" width="0" hidden="1" customWidth="1"/>
    <col min="12804" max="12804" width="10.7109375" customWidth="1"/>
    <col min="12805" max="12805" width="13.42578125" customWidth="1"/>
    <col min="12806" max="12806" width="12.85546875" customWidth="1"/>
    <col min="12807" max="12807" width="15" customWidth="1"/>
    <col min="12808" max="12808" width="0" hidden="1" customWidth="1"/>
    <col min="13060" max="13060" width="10.7109375" customWidth="1"/>
    <col min="13061" max="13061" width="13.42578125" customWidth="1"/>
    <col min="13062" max="13062" width="12.85546875" customWidth="1"/>
    <col min="13063" max="13063" width="15" customWidth="1"/>
    <col min="13064" max="13064" width="0" hidden="1" customWidth="1"/>
    <col min="13316" max="13316" width="10.7109375" customWidth="1"/>
    <col min="13317" max="13317" width="13.42578125" customWidth="1"/>
    <col min="13318" max="13318" width="12.85546875" customWidth="1"/>
    <col min="13319" max="13319" width="15" customWidth="1"/>
    <col min="13320" max="13320" width="0" hidden="1" customWidth="1"/>
    <col min="13572" max="13572" width="10.7109375" customWidth="1"/>
    <col min="13573" max="13573" width="13.42578125" customWidth="1"/>
    <col min="13574" max="13574" width="12.85546875" customWidth="1"/>
    <col min="13575" max="13575" width="15" customWidth="1"/>
    <col min="13576" max="13576" width="0" hidden="1" customWidth="1"/>
    <col min="13828" max="13828" width="10.7109375" customWidth="1"/>
    <col min="13829" max="13829" width="13.42578125" customWidth="1"/>
    <col min="13830" max="13830" width="12.85546875" customWidth="1"/>
    <col min="13831" max="13831" width="15" customWidth="1"/>
    <col min="13832" max="13832" width="0" hidden="1" customWidth="1"/>
    <col min="14084" max="14084" width="10.7109375" customWidth="1"/>
    <col min="14085" max="14085" width="13.42578125" customWidth="1"/>
    <col min="14086" max="14086" width="12.85546875" customWidth="1"/>
    <col min="14087" max="14087" width="15" customWidth="1"/>
    <col min="14088" max="14088" width="0" hidden="1" customWidth="1"/>
    <col min="14340" max="14340" width="10.7109375" customWidth="1"/>
    <col min="14341" max="14341" width="13.42578125" customWidth="1"/>
    <col min="14342" max="14342" width="12.85546875" customWidth="1"/>
    <col min="14343" max="14343" width="15" customWidth="1"/>
    <col min="14344" max="14344" width="0" hidden="1" customWidth="1"/>
    <col min="14596" max="14596" width="10.7109375" customWidth="1"/>
    <col min="14597" max="14597" width="13.42578125" customWidth="1"/>
    <col min="14598" max="14598" width="12.85546875" customWidth="1"/>
    <col min="14599" max="14599" width="15" customWidth="1"/>
    <col min="14600" max="14600" width="0" hidden="1" customWidth="1"/>
    <col min="14852" max="14852" width="10.7109375" customWidth="1"/>
    <col min="14853" max="14853" width="13.42578125" customWidth="1"/>
    <col min="14854" max="14854" width="12.85546875" customWidth="1"/>
    <col min="14855" max="14855" width="15" customWidth="1"/>
    <col min="14856" max="14856" width="0" hidden="1" customWidth="1"/>
    <col min="15108" max="15108" width="10.7109375" customWidth="1"/>
    <col min="15109" max="15109" width="13.42578125" customWidth="1"/>
    <col min="15110" max="15110" width="12.85546875" customWidth="1"/>
    <col min="15111" max="15111" width="15" customWidth="1"/>
    <col min="15112" max="15112" width="0" hidden="1" customWidth="1"/>
    <col min="15364" max="15364" width="10.7109375" customWidth="1"/>
    <col min="15365" max="15365" width="13.42578125" customWidth="1"/>
    <col min="15366" max="15366" width="12.85546875" customWidth="1"/>
    <col min="15367" max="15367" width="15" customWidth="1"/>
    <col min="15368" max="15368" width="0" hidden="1" customWidth="1"/>
    <col min="15620" max="15620" width="10.7109375" customWidth="1"/>
    <col min="15621" max="15621" width="13.42578125" customWidth="1"/>
    <col min="15622" max="15622" width="12.85546875" customWidth="1"/>
    <col min="15623" max="15623" width="15" customWidth="1"/>
    <col min="15624" max="15624" width="0" hidden="1" customWidth="1"/>
    <col min="15876" max="15876" width="10.7109375" customWidth="1"/>
    <col min="15877" max="15877" width="13.42578125" customWidth="1"/>
    <col min="15878" max="15878" width="12.85546875" customWidth="1"/>
    <col min="15879" max="15879" width="15" customWidth="1"/>
    <col min="15880" max="15880" width="0" hidden="1" customWidth="1"/>
    <col min="16132" max="16132" width="10.7109375" customWidth="1"/>
    <col min="16133" max="16133" width="13.42578125" customWidth="1"/>
    <col min="16134" max="16134" width="12.85546875" customWidth="1"/>
    <col min="16135" max="16135" width="15" customWidth="1"/>
    <col min="16136" max="16136" width="0" hidden="1" customWidth="1"/>
  </cols>
  <sheetData>
    <row r="1" spans="1:256" ht="18.75" customHeight="1" thickBot="1" x14ac:dyDescent="0.3">
      <c r="A1" s="113" t="s">
        <v>50</v>
      </c>
      <c r="B1" s="114"/>
      <c r="G1" s="115" t="s">
        <v>53</v>
      </c>
      <c r="H1" s="115"/>
      <c r="I1" s="115"/>
    </row>
    <row r="2" spans="1:256" ht="24.75" customHeight="1" x14ac:dyDescent="0.25">
      <c r="A2" s="48" t="s">
        <v>0</v>
      </c>
      <c r="B2" s="49"/>
      <c r="C2" s="49"/>
      <c r="D2" s="49"/>
      <c r="E2" s="49"/>
      <c r="F2" s="49"/>
      <c r="G2" s="49"/>
      <c r="H2" s="4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1" customFormat="1" ht="15" customHeight="1" x14ac:dyDescent="0.25">
      <c r="A3" s="50" t="s">
        <v>31</v>
      </c>
      <c r="B3" s="50"/>
      <c r="C3" s="50"/>
      <c r="D3" s="50"/>
      <c r="E3" s="50"/>
      <c r="F3" s="50"/>
      <c r="G3" s="50"/>
      <c r="H3" s="50"/>
      <c r="I3"/>
    </row>
    <row r="4" spans="1:256" ht="27" customHeight="1" x14ac:dyDescent="0.25">
      <c r="A4" s="51" t="s">
        <v>52</v>
      </c>
      <c r="B4" s="49"/>
      <c r="C4" s="49"/>
      <c r="E4" s="52" t="s">
        <v>51</v>
      </c>
      <c r="F4" s="53"/>
      <c r="G4" s="54"/>
      <c r="H4" s="26"/>
    </row>
    <row r="5" spans="1:256" x14ac:dyDescent="0.25">
      <c r="A5" s="49" t="s">
        <v>32</v>
      </c>
      <c r="B5" s="49"/>
      <c r="C5" s="49"/>
      <c r="D5" s="49"/>
      <c r="E5" s="49"/>
      <c r="F5" s="49"/>
      <c r="G5" s="49"/>
      <c r="H5" s="49"/>
    </row>
    <row r="6" spans="1:256" x14ac:dyDescent="0.25">
      <c r="A6" s="51" t="s">
        <v>33</v>
      </c>
      <c r="B6" s="49"/>
      <c r="C6" s="49"/>
      <c r="D6" s="49"/>
      <c r="E6" s="55"/>
      <c r="F6" s="55"/>
      <c r="G6" s="49"/>
      <c r="H6" s="49"/>
    </row>
    <row r="7" spans="1:256" x14ac:dyDescent="0.25">
      <c r="C7" s="56" t="s">
        <v>35</v>
      </c>
      <c r="D7" s="57" t="s">
        <v>36</v>
      </c>
      <c r="E7" s="58"/>
      <c r="F7" s="59" t="s">
        <v>34</v>
      </c>
      <c r="G7" s="61">
        <v>603226856</v>
      </c>
      <c r="H7" s="29"/>
      <c r="I7" s="60"/>
    </row>
    <row r="8" spans="1:256" x14ac:dyDescent="0.25">
      <c r="E8" s="33"/>
      <c r="F8" s="33"/>
      <c r="G8" s="21"/>
      <c r="H8" s="29"/>
      <c r="I8" s="60"/>
    </row>
    <row r="9" spans="1:256" ht="16.5" thickBot="1" x14ac:dyDescent="0.3">
      <c r="A9" s="62" t="s">
        <v>41</v>
      </c>
      <c r="B9" s="63"/>
      <c r="C9" s="34"/>
      <c r="D9" s="64"/>
      <c r="E9" s="64"/>
      <c r="F9" s="64"/>
      <c r="G9" s="63"/>
      <c r="H9" s="1"/>
      <c r="I9" s="60"/>
    </row>
    <row r="10" spans="1:256" s="1" customFormat="1" ht="30" customHeight="1" thickBot="1" x14ac:dyDescent="0.3">
      <c r="A10" s="47" t="s">
        <v>0</v>
      </c>
      <c r="B10" s="34"/>
      <c r="C10" s="46"/>
      <c r="D10" s="44" t="s">
        <v>30</v>
      </c>
      <c r="E10" s="44"/>
      <c r="F10" s="45" t="s">
        <v>40</v>
      </c>
      <c r="G10" s="35" t="s">
        <v>1</v>
      </c>
      <c r="I10"/>
    </row>
    <row r="11" spans="1:256" ht="22.5" customHeight="1" x14ac:dyDescent="0.25">
      <c r="A11" s="78" t="s">
        <v>2</v>
      </c>
      <c r="B11" s="80" t="s">
        <v>3</v>
      </c>
      <c r="C11" s="82" t="s">
        <v>4</v>
      </c>
      <c r="D11" s="98" t="s">
        <v>5</v>
      </c>
      <c r="E11" s="84" t="s">
        <v>37</v>
      </c>
      <c r="F11" s="86" t="s">
        <v>38</v>
      </c>
      <c r="G11" s="88" t="s">
        <v>39</v>
      </c>
      <c r="I11" s="30" t="s">
        <v>27</v>
      </c>
    </row>
    <row r="12" spans="1:256" ht="17.25" customHeight="1" thickBot="1" x14ac:dyDescent="0.3">
      <c r="A12" s="79"/>
      <c r="B12" s="81"/>
      <c r="C12" s="83"/>
      <c r="D12" s="99"/>
      <c r="E12" s="85"/>
      <c r="F12" s="87"/>
      <c r="G12" s="89"/>
      <c r="H12" s="1"/>
      <c r="I12" s="31" t="s">
        <v>28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5.75" thickBot="1" x14ac:dyDescent="0.3">
      <c r="A13" s="2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43">
        <v>7</v>
      </c>
      <c r="I13" s="32">
        <v>8</v>
      </c>
    </row>
    <row r="14" spans="1:256" x14ac:dyDescent="0.25">
      <c r="A14" s="36">
        <v>36</v>
      </c>
      <c r="B14" s="37" t="s">
        <v>43</v>
      </c>
      <c r="C14" s="74">
        <v>400</v>
      </c>
      <c r="D14" s="70">
        <v>3</v>
      </c>
      <c r="E14" s="38">
        <v>3</v>
      </c>
      <c r="F14" s="65">
        <v>700</v>
      </c>
      <c r="G14" s="6"/>
      <c r="H14">
        <f>C14*G14</f>
        <v>0</v>
      </c>
      <c r="I14" s="68" t="s">
        <v>42</v>
      </c>
    </row>
    <row r="15" spans="1:256" x14ac:dyDescent="0.25">
      <c r="A15" s="5">
        <v>36</v>
      </c>
      <c r="B15" s="7" t="s">
        <v>44</v>
      </c>
      <c r="C15" s="75">
        <v>280</v>
      </c>
      <c r="D15" s="71">
        <v>3</v>
      </c>
      <c r="E15" s="39">
        <v>1</v>
      </c>
      <c r="F15" s="66">
        <v>600</v>
      </c>
      <c r="G15" s="8"/>
      <c r="H15">
        <f>C15*G15</f>
        <v>0</v>
      </c>
      <c r="I15" s="69" t="s">
        <v>42</v>
      </c>
    </row>
    <row r="16" spans="1:256" x14ac:dyDescent="0.25">
      <c r="A16" s="5">
        <v>36</v>
      </c>
      <c r="B16" s="40" t="s">
        <v>45</v>
      </c>
      <c r="C16" s="75">
        <v>377</v>
      </c>
      <c r="D16" s="71">
        <v>4</v>
      </c>
      <c r="E16" s="39">
        <v>1</v>
      </c>
      <c r="F16" s="66">
        <v>1100</v>
      </c>
      <c r="G16" s="8"/>
      <c r="H16">
        <f>C16*G16</f>
        <v>0</v>
      </c>
      <c r="I16" s="69" t="s">
        <v>42</v>
      </c>
    </row>
    <row r="17" spans="1:11" x14ac:dyDescent="0.25">
      <c r="A17" s="5">
        <v>36</v>
      </c>
      <c r="B17" s="41" t="s">
        <v>46</v>
      </c>
      <c r="C17" s="76">
        <v>156</v>
      </c>
      <c r="D17" s="72">
        <v>3</v>
      </c>
      <c r="E17" s="39">
        <v>1</v>
      </c>
      <c r="F17" s="67">
        <v>500</v>
      </c>
      <c r="G17" s="8"/>
      <c r="H17">
        <f t="shared" ref="H17" si="0">C17*G17</f>
        <v>0</v>
      </c>
      <c r="I17" s="69" t="s">
        <v>42</v>
      </c>
    </row>
    <row r="18" spans="1:11" x14ac:dyDescent="0.25">
      <c r="A18" s="5">
        <v>36</v>
      </c>
      <c r="B18" s="7" t="s">
        <v>47</v>
      </c>
      <c r="C18" s="75">
        <v>760</v>
      </c>
      <c r="D18" s="71">
        <v>7</v>
      </c>
      <c r="E18" s="39">
        <v>1</v>
      </c>
      <c r="F18" s="66">
        <v>600</v>
      </c>
      <c r="G18" s="8"/>
      <c r="H18">
        <f>C18*G18</f>
        <v>0</v>
      </c>
      <c r="I18" s="69" t="s">
        <v>42</v>
      </c>
    </row>
    <row r="19" spans="1:11" x14ac:dyDescent="0.25">
      <c r="A19" s="5">
        <v>36</v>
      </c>
      <c r="B19" s="42" t="s">
        <v>48</v>
      </c>
      <c r="C19" s="75">
        <v>500</v>
      </c>
      <c r="D19" s="71">
        <v>4</v>
      </c>
      <c r="E19" s="39">
        <v>1</v>
      </c>
      <c r="F19" s="66">
        <v>600</v>
      </c>
      <c r="G19" s="8"/>
      <c r="H19">
        <f>C19*G19</f>
        <v>0</v>
      </c>
      <c r="I19" s="69" t="s">
        <v>42</v>
      </c>
    </row>
    <row r="20" spans="1:11" ht="15.75" thickBot="1" x14ac:dyDescent="0.3">
      <c r="A20" s="5">
        <v>36</v>
      </c>
      <c r="B20" s="40" t="s">
        <v>49</v>
      </c>
      <c r="C20" s="75">
        <v>500</v>
      </c>
      <c r="D20" s="71">
        <v>4</v>
      </c>
      <c r="E20" s="39">
        <v>1</v>
      </c>
      <c r="F20" s="66">
        <v>400</v>
      </c>
      <c r="G20" s="8"/>
      <c r="H20">
        <f>C20*G20</f>
        <v>0</v>
      </c>
      <c r="I20" s="69" t="s">
        <v>42</v>
      </c>
    </row>
    <row r="21" spans="1:11" ht="15.75" thickBot="1" x14ac:dyDescent="0.3">
      <c r="A21" s="9">
        <v>36</v>
      </c>
      <c r="B21" s="10" t="s">
        <v>6</v>
      </c>
      <c r="C21" s="77">
        <f>SUM(C14:C20)</f>
        <v>2973</v>
      </c>
      <c r="D21" s="73"/>
      <c r="E21" s="11"/>
      <c r="F21" s="12"/>
      <c r="G21" s="13"/>
      <c r="H21">
        <f>SUM(H14:H20)</f>
        <v>0</v>
      </c>
    </row>
    <row r="23" spans="1:11" x14ac:dyDescent="0.25">
      <c r="A23" s="15" t="s">
        <v>7</v>
      </c>
      <c r="B23" s="16"/>
      <c r="C23" s="17"/>
      <c r="D23" s="18"/>
      <c r="J23" s="18"/>
      <c r="K23" s="19"/>
    </row>
    <row r="24" spans="1:11" x14ac:dyDescent="0.25">
      <c r="A24" s="20">
        <v>0</v>
      </c>
      <c r="B24" s="18" t="s">
        <v>8</v>
      </c>
      <c r="C24" s="20">
        <v>4</v>
      </c>
      <c r="D24" s="18" t="s">
        <v>9</v>
      </c>
    </row>
    <row r="25" spans="1:11" x14ac:dyDescent="0.25">
      <c r="A25" s="20">
        <v>1</v>
      </c>
      <c r="B25" s="18" t="s">
        <v>10</v>
      </c>
      <c r="C25" s="20">
        <v>5</v>
      </c>
      <c r="D25" s="18" t="s">
        <v>11</v>
      </c>
    </row>
    <row r="26" spans="1:11" x14ac:dyDescent="0.25">
      <c r="A26" s="20">
        <v>2</v>
      </c>
      <c r="B26" s="18" t="s">
        <v>12</v>
      </c>
      <c r="C26" s="20">
        <v>6</v>
      </c>
      <c r="D26" s="18" t="s">
        <v>13</v>
      </c>
      <c r="I26" s="23"/>
    </row>
    <row r="27" spans="1:11" x14ac:dyDescent="0.25">
      <c r="A27" s="20">
        <v>3</v>
      </c>
      <c r="B27" s="18" t="s">
        <v>14</v>
      </c>
      <c r="C27" s="20">
        <v>7</v>
      </c>
      <c r="D27" s="18" t="s">
        <v>15</v>
      </c>
      <c r="I27" s="23"/>
    </row>
    <row r="28" spans="1:11" x14ac:dyDescent="0.25">
      <c r="D28" s="21"/>
      <c r="E28" s="22"/>
      <c r="F28" s="23"/>
      <c r="G28" s="23"/>
      <c r="I28" s="23"/>
    </row>
    <row r="29" spans="1:11" x14ac:dyDescent="0.25">
      <c r="A29" s="24" t="s">
        <v>16</v>
      </c>
      <c r="B29" s="20"/>
      <c r="C29" s="18"/>
      <c r="D29" s="25"/>
      <c r="E29" s="20"/>
      <c r="I29" s="23"/>
    </row>
    <row r="30" spans="1:11" x14ac:dyDescent="0.25">
      <c r="A30" s="14">
        <v>1</v>
      </c>
      <c r="B30" t="s">
        <v>17</v>
      </c>
      <c r="I30" s="23"/>
    </row>
    <row r="31" spans="1:11" x14ac:dyDescent="0.25">
      <c r="A31" s="14">
        <v>2</v>
      </c>
      <c r="B31" t="s">
        <v>18</v>
      </c>
      <c r="I31" s="23"/>
    </row>
    <row r="32" spans="1:11" x14ac:dyDescent="0.25">
      <c r="A32" s="14">
        <v>3</v>
      </c>
      <c r="B32" t="s">
        <v>19</v>
      </c>
      <c r="I32" s="23"/>
    </row>
    <row r="33" spans="1:9" x14ac:dyDescent="0.25">
      <c r="A33" s="14">
        <v>4</v>
      </c>
      <c r="B33" t="s">
        <v>29</v>
      </c>
      <c r="D33" s="29"/>
      <c r="H33" s="29"/>
    </row>
    <row r="34" spans="1:9" x14ac:dyDescent="0.25">
      <c r="A34" s="14" t="s">
        <v>20</v>
      </c>
      <c r="B34" t="s">
        <v>21</v>
      </c>
      <c r="E34"/>
      <c r="I34" s="29"/>
    </row>
    <row r="35" spans="1:9" x14ac:dyDescent="0.25">
      <c r="I35" s="26"/>
    </row>
    <row r="36" spans="1:9" ht="15.75" thickBot="1" x14ac:dyDescent="0.3">
      <c r="I36" s="27"/>
    </row>
    <row r="37" spans="1:9" x14ac:dyDescent="0.25">
      <c r="A37" s="100" t="s">
        <v>22</v>
      </c>
      <c r="B37" s="101"/>
      <c r="C37" s="101"/>
      <c r="D37" s="101"/>
      <c r="E37" s="101"/>
      <c r="F37" s="102"/>
      <c r="G37" s="26"/>
      <c r="I37" s="26"/>
    </row>
    <row r="38" spans="1:9" ht="18" x14ac:dyDescent="0.25">
      <c r="A38" s="103" t="s">
        <v>23</v>
      </c>
      <c r="B38" s="104"/>
      <c r="C38" s="104"/>
      <c r="D38" s="104"/>
      <c r="E38" s="104"/>
      <c r="F38" s="105"/>
      <c r="G38" s="27"/>
      <c r="I38" s="28"/>
    </row>
    <row r="39" spans="1:9" ht="18.75" thickBot="1" x14ac:dyDescent="0.3">
      <c r="A39" s="106"/>
      <c r="B39" s="107"/>
      <c r="C39" s="107"/>
      <c r="D39" s="107"/>
      <c r="E39" s="107"/>
      <c r="F39" s="108"/>
      <c r="G39" s="27"/>
      <c r="I39" s="28"/>
    </row>
    <row r="40" spans="1:9" ht="15.75" thickBot="1" x14ac:dyDescent="0.3">
      <c r="A40" s="109" t="s">
        <v>24</v>
      </c>
      <c r="B40" s="110"/>
      <c r="C40" s="111" t="s">
        <v>25</v>
      </c>
      <c r="D40" s="110"/>
      <c r="E40" s="111" t="s">
        <v>26</v>
      </c>
      <c r="F40" s="112"/>
      <c r="G40" s="26"/>
    </row>
    <row r="41" spans="1:9" ht="18" x14ac:dyDescent="0.25">
      <c r="A41" s="90">
        <f>SUM(H21)</f>
        <v>0</v>
      </c>
      <c r="B41" s="91"/>
      <c r="C41" s="94">
        <f>A41*0.21</f>
        <v>0</v>
      </c>
      <c r="D41" s="91"/>
      <c r="E41" s="94">
        <f>SUM(A41,C41)</f>
        <v>0</v>
      </c>
      <c r="F41" s="96"/>
      <c r="G41" s="28"/>
    </row>
    <row r="42" spans="1:9" ht="18.75" thickBot="1" x14ac:dyDescent="0.3">
      <c r="A42" s="92"/>
      <c r="B42" s="93"/>
      <c r="C42" s="95"/>
      <c r="D42" s="93"/>
      <c r="E42" s="95"/>
      <c r="F42" s="97"/>
      <c r="G42" s="28"/>
    </row>
  </sheetData>
  <mergeCells count="17">
    <mergeCell ref="G1:I1"/>
    <mergeCell ref="G11:G12"/>
    <mergeCell ref="A41:B42"/>
    <mergeCell ref="C41:D42"/>
    <mergeCell ref="E41:F42"/>
    <mergeCell ref="D11:D12"/>
    <mergeCell ref="A37:F37"/>
    <mergeCell ref="A38:F39"/>
    <mergeCell ref="A40:B40"/>
    <mergeCell ref="C40:D40"/>
    <mergeCell ref="E40:F40"/>
    <mergeCell ref="A1:B1"/>
    <mergeCell ref="A11:A12"/>
    <mergeCell ref="B11:B12"/>
    <mergeCell ref="C11:C12"/>
    <mergeCell ref="E11:E12"/>
    <mergeCell ref="F11:F12"/>
  </mergeCells>
  <printOptions horizontalCentered="1"/>
  <pageMargins left="0" right="0" top="0.39370078740157483" bottom="0.59055118110236227" header="0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Neubert Pavel</dc:creator>
  <cp:lastModifiedBy>Kynčlová Kateřina</cp:lastModifiedBy>
  <cp:lastPrinted>2016-03-24T10:15:08Z</cp:lastPrinted>
  <dcterms:created xsi:type="dcterms:W3CDTF">2014-01-22T07:08:30Z</dcterms:created>
  <dcterms:modified xsi:type="dcterms:W3CDTF">2016-03-24T10:15:10Z</dcterms:modified>
</cp:coreProperties>
</file>