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2345" activeTab="0"/>
  </bookViews>
  <sheets>
    <sheet name="Dodatek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<sst xmlns="http://schemas.openxmlformats.org/spreadsheetml/2006/main" count="21" uniqueCount="20">
  <si>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Celkem</t>
  </si>
  <si>
    <t>Celková cena díla dle SOD</t>
  </si>
  <si>
    <t>s DPH</t>
  </si>
  <si>
    <t>DPH 20%</t>
  </si>
  <si>
    <t>bez DPH</t>
  </si>
  <si>
    <t>DPH 21%</t>
  </si>
  <si>
    <t>SOD</t>
  </si>
  <si>
    <t>Dodatek 2</t>
  </si>
  <si>
    <t>Dodatek 3</t>
  </si>
  <si>
    <t>Dodatek 4</t>
  </si>
  <si>
    <t>vícepráce v Kč bez DPH</t>
  </si>
  <si>
    <t>méněpráce v Kč bez DPH</t>
  </si>
  <si>
    <t>rozdíl v Kč bez DPH</t>
  </si>
  <si>
    <t>Dům přírody Moravského krasu - STAVBA</t>
  </si>
  <si>
    <t>Dodatek 1</t>
  </si>
  <si>
    <t xml:space="preserve">Tabulka méněprací a víceprací k Dodatku č. 5 </t>
  </si>
  <si>
    <t>ZL 0011/2015 – SO 01 – Ústřední topení</t>
  </si>
  <si>
    <t>ZL 0012/2015 –Skalní mlýn</t>
  </si>
  <si>
    <t>ZL 0012/2015 – Macocha</t>
  </si>
  <si>
    <t>Dodatek 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</si>
</sst>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7">
      <selection activeCell="F8" sqref="F8"/>
    </sheetView>
  </sheetViews>
  <sheetFormatPr defaultColWidth="9.140625" defaultRowHeight="12.75"/>
  <cols>
    <col min="1" max="1" width="15.7109375" style="0" customWidth="1"/>
    <col min="2" max="2" width="15.57421875" style="0" customWidth="1"/>
    <col min="3" max="3" width="15.421875" style="0" customWidth="1"/>
    <col min="4" max="4" width="15.28125" style="0" customWidth="1"/>
    <col min="5" max="5" width="17.00390625" style="0" customWidth="1"/>
    <col min="6" max="6" width="10.140625" style="0" bestFit="1" customWidth="1"/>
  </cols>
  <sheetData>
    <row r="1" spans="1:5" ht="15.75">
      <c r="A1" s="18" t="s">
        <v>15</v>
      </c>
      <c r="B1" s="19"/>
      <c r="C1" s="19"/>
      <c r="D1" s="19"/>
      <c r="E1" s="20"/>
    </row>
    <row r="2" spans="1:5" ht="15.75">
      <c r="A2" s="21" t="s">
        <v>13</v>
      </c>
      <c r="B2" s="22"/>
      <c r="C2" s="22"/>
      <c r="D2" s="22"/>
      <c r="E2" s="23"/>
    </row>
    <row r="3" spans="1:5" ht="30">
      <c r="A3" s="1"/>
      <c r="B3" s="3" t="s">
        <v>10</v>
      </c>
      <c r="C3" s="2" t="s">
        <v>11</v>
      </c>
      <c r="D3" s="2" t="s">
        <v>12</v>
      </c>
      <c r="E3" s="2" t="s">
        <v>2</v>
      </c>
    </row>
    <row r="4" spans="1:5" ht="105" customHeight="1">
      <c r="A4" s="13" t="s">
        <v>16</v>
      </c>
      <c r="B4" s="3">
        <v>358980.96</v>
      </c>
      <c r="C4" s="3">
        <v>358980.96</v>
      </c>
      <c r="D4" s="3">
        <f>B4-C4</f>
        <v>0</v>
      </c>
      <c r="E4" s="2"/>
    </row>
    <row r="5" spans="1:5" ht="120" customHeight="1">
      <c r="A5" s="13" t="s">
        <v>17</v>
      </c>
      <c r="B5" s="14">
        <v>461874</v>
      </c>
      <c r="C5" s="15">
        <v>61132</v>
      </c>
      <c r="D5" s="3">
        <f>B5-C5</f>
        <v>400742</v>
      </c>
      <c r="E5" s="2"/>
    </row>
    <row r="6" spans="1:5" ht="105" customHeight="1">
      <c r="A6" s="13" t="s">
        <v>18</v>
      </c>
      <c r="B6" s="15">
        <v>233510</v>
      </c>
      <c r="C6" s="15">
        <v>50300</v>
      </c>
      <c r="D6" s="15">
        <f>B6-C6</f>
        <v>183210</v>
      </c>
      <c r="E6" s="2"/>
    </row>
    <row r="7" spans="1:6" ht="15.75">
      <c r="A7" s="11" t="s">
        <v>0</v>
      </c>
      <c r="B7" s="12">
        <f>SUM(B4:B6)</f>
        <v>1054364.96</v>
      </c>
      <c r="C7" s="12">
        <f>SUM(C4:C6)</f>
        <v>470412.96</v>
      </c>
      <c r="D7" s="12">
        <f>SUM(D4:D6)</f>
        <v>583952</v>
      </c>
      <c r="E7" s="17">
        <f>D7/100*121</f>
        <v>706581.92</v>
      </c>
      <c r="F7" s="4">
        <f>E7-D7</f>
        <v>122629.92000000004</v>
      </c>
    </row>
    <row r="8" spans="1:5" ht="15">
      <c r="A8" s="1"/>
      <c r="B8" s="3"/>
      <c r="C8" s="2"/>
      <c r="D8" s="2"/>
      <c r="E8" s="2"/>
    </row>
    <row r="9" spans="1:5" ht="47.25">
      <c r="A9" s="5" t="s">
        <v>1</v>
      </c>
      <c r="B9" s="6" t="s">
        <v>4</v>
      </c>
      <c r="C9" s="5" t="s">
        <v>3</v>
      </c>
      <c r="D9" s="5" t="s">
        <v>5</v>
      </c>
      <c r="E9" s="5" t="s">
        <v>2</v>
      </c>
    </row>
    <row r="10" spans="1:5" ht="15">
      <c r="A10" s="1" t="s">
        <v>6</v>
      </c>
      <c r="B10" s="7">
        <v>52635371</v>
      </c>
      <c r="C10" s="7">
        <v>10527074</v>
      </c>
      <c r="D10" s="7"/>
      <c r="E10" s="7">
        <f>SUM(B10:D10)</f>
        <v>63162445</v>
      </c>
    </row>
    <row r="11" spans="1:5" ht="15">
      <c r="A11" s="1" t="s">
        <v>14</v>
      </c>
      <c r="B11" s="7">
        <v>52635371</v>
      </c>
      <c r="C11" s="7"/>
      <c r="D11" s="7">
        <v>11053428</v>
      </c>
      <c r="E11" s="7">
        <f>SUM(B11:D11)</f>
        <v>63688799</v>
      </c>
    </row>
    <row r="12" spans="1:5" ht="15">
      <c r="A12" s="1" t="s">
        <v>7</v>
      </c>
      <c r="B12" s="7">
        <v>52635371</v>
      </c>
      <c r="C12" s="7"/>
      <c r="D12" s="7">
        <v>11053428</v>
      </c>
      <c r="E12" s="7">
        <f>SUM(B12:D12)</f>
        <v>63688799</v>
      </c>
    </row>
    <row r="13" spans="1:5" ht="15">
      <c r="A13" s="1" t="s">
        <v>8</v>
      </c>
      <c r="B13" s="7">
        <v>52635371</v>
      </c>
      <c r="C13" s="7"/>
      <c r="D13" s="7">
        <v>11053428</v>
      </c>
      <c r="E13" s="7">
        <f>SUM(B13:D13)</f>
        <v>63688799</v>
      </c>
    </row>
    <row r="14" spans="1:5" ht="15">
      <c r="A14" s="10" t="s">
        <v>9</v>
      </c>
      <c r="B14" s="8">
        <v>53746687</v>
      </c>
      <c r="C14" s="9"/>
      <c r="D14" s="8">
        <f>B14/100*21</f>
        <v>11286804.27</v>
      </c>
      <c r="E14" s="8">
        <f>B14+D14</f>
        <v>65033491.269999996</v>
      </c>
    </row>
    <row r="15" spans="1:5" ht="15">
      <c r="A15" s="16" t="s">
        <v>19</v>
      </c>
      <c r="B15" s="8">
        <f>B14+D7</f>
        <v>54330639</v>
      </c>
      <c r="C15" s="9"/>
      <c r="D15" s="8">
        <f>B15/100*21</f>
        <v>11409434.19</v>
      </c>
      <c r="E15" s="8">
        <f>B15+D15</f>
        <v>65740073.19</v>
      </c>
    </row>
  </sheetData>
  <sheetProtection/>
  <mergeCells count="2">
    <mergeCell ref="A1:E1"/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Agentura ochrany přírody a krajiny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lenka.soltysova</dc:creator>
  <cp:keywords/>
  <dc:description/>
  <cp:lastModifiedBy>svetlana.smidova</cp:lastModifiedBy>
  <cp:lastPrinted>2014-12-05T14:55:01Z</cp:lastPrinted>
  <dcterms:created xsi:type="dcterms:W3CDTF">2013-10-16T10:49:59Z</dcterms:created>
  <dcterms:modified xsi:type="dcterms:W3CDTF">2015-09-01T06:13:05Z</dcterms:modified>
  <cp:category/>
  <cp:version/>
  <cp:contentType/>
  <cp:contentStatus/>
</cp:coreProperties>
</file>