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VZ\Veřejné zakázky 2019\33-19 Klimatizace místnosti a chlazení serverovny\"/>
    </mc:Choice>
  </mc:AlternateContent>
  <bookViews>
    <workbookView xWindow="0" yWindow="0" windowWidth="23040" windowHeight="10050"/>
  </bookViews>
  <sheets>
    <sheet name="Cenová tabul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46" i="1" l="1"/>
  <c r="I46" i="1" s="1"/>
  <c r="F46" i="1"/>
  <c r="H43" i="1"/>
  <c r="I43" i="1" s="1"/>
  <c r="F43" i="1"/>
  <c r="H42" i="1"/>
  <c r="I42" i="1" s="1"/>
  <c r="F42" i="1"/>
  <c r="H45" i="1"/>
  <c r="I45" i="1" s="1"/>
  <c r="F45" i="1"/>
  <c r="H44" i="1"/>
  <c r="I44" i="1" s="1"/>
  <c r="F44" i="1"/>
  <c r="H41" i="1" l="1"/>
  <c r="I41" i="1" s="1"/>
  <c r="F41" i="1"/>
  <c r="H40" i="1"/>
  <c r="I40" i="1" s="1"/>
  <c r="F40" i="1"/>
  <c r="H38" i="1"/>
  <c r="I38" i="1" s="1"/>
  <c r="F38" i="1"/>
  <c r="H37" i="1"/>
  <c r="I37" i="1" s="1"/>
  <c r="F37" i="1"/>
  <c r="H36" i="1"/>
  <c r="I36" i="1" s="1"/>
  <c r="F36" i="1"/>
  <c r="H35" i="1"/>
  <c r="I35" i="1" s="1"/>
  <c r="F35" i="1"/>
  <c r="H34" i="1"/>
  <c r="I34" i="1" s="1"/>
  <c r="F34" i="1"/>
  <c r="H33" i="1"/>
  <c r="F33" i="1"/>
  <c r="H28" i="1"/>
  <c r="I28" i="1" s="1"/>
  <c r="H27" i="1"/>
  <c r="I27" i="1" s="1"/>
  <c r="H26" i="1"/>
  <c r="I26" i="1" s="1"/>
  <c r="H25" i="1"/>
  <c r="I25" i="1" s="1"/>
  <c r="F28" i="1"/>
  <c r="F27" i="1"/>
  <c r="F26" i="1"/>
  <c r="F25" i="1"/>
  <c r="H18" i="1"/>
  <c r="I18" i="1" s="1"/>
  <c r="F18" i="1"/>
  <c r="H17" i="1"/>
  <c r="I17" i="1" s="1"/>
  <c r="F17" i="1"/>
  <c r="H16" i="1"/>
  <c r="I16" i="1" s="1"/>
  <c r="F16" i="1"/>
  <c r="H15" i="1"/>
  <c r="I15" i="1" s="1"/>
  <c r="F15" i="1"/>
  <c r="H14" i="1"/>
  <c r="I14" i="1" s="1"/>
  <c r="F14" i="1"/>
  <c r="I33" i="1" l="1"/>
  <c r="I47" i="1" s="1"/>
  <c r="H47" i="1"/>
  <c r="H19" i="1"/>
  <c r="F23" i="1" l="1"/>
  <c r="H23" i="1"/>
  <c r="I23" i="1" s="1"/>
  <c r="F19" i="1"/>
  <c r="I19" i="1"/>
  <c r="F22" i="1"/>
  <c r="H22" i="1"/>
  <c r="I22" i="1" s="1"/>
  <c r="F24" i="1"/>
  <c r="H24" i="1"/>
  <c r="I24" i="1" s="1"/>
  <c r="F20" i="1"/>
  <c r="I20" i="1" l="1"/>
  <c r="H29" i="1"/>
  <c r="I29" i="1" l="1"/>
  <c r="I49" i="1" s="1"/>
  <c r="H49" i="1"/>
</calcChain>
</file>

<file path=xl/sharedStrings.xml><?xml version="1.0" encoding="utf-8"?>
<sst xmlns="http://schemas.openxmlformats.org/spreadsheetml/2006/main" count="99" uniqueCount="59">
  <si>
    <t>Příloha č. 3 k Výzvě a zadávacím podmínkám – Cenová tabulka předmětu plnění veřejné zakázky</t>
  </si>
  <si>
    <t>Pos.</t>
  </si>
  <si>
    <t>a)</t>
  </si>
  <si>
    <t>Cena celkem s DPH</t>
  </si>
  <si>
    <t>b)</t>
  </si>
  <si>
    <t>c)</t>
  </si>
  <si>
    <t>d)</t>
  </si>
  <si>
    <t>e)</t>
  </si>
  <si>
    <t>f)</t>
  </si>
  <si>
    <t>g)</t>
  </si>
  <si>
    <t>h)</t>
  </si>
  <si>
    <t>kpl</t>
  </si>
  <si>
    <t>Popis díla</t>
  </si>
  <si>
    <t>Cena za jeden kus nebo komplet (kpl) bez DPH</t>
  </si>
  <si>
    <t>Cena za jeden kus nebo komplet (kpl) včetně DPH</t>
  </si>
  <si>
    <t>Počet kusů celkem</t>
  </si>
  <si>
    <t>Cena celkem bez DPH</t>
  </si>
  <si>
    <t>A</t>
  </si>
  <si>
    <t>Klimatizace velké zasedací místnosti (č. 142)</t>
  </si>
  <si>
    <t>Venkovní jednotka,  , Qch=10,6kW; Qt=9,3kW; Nel=3,9kW; 64dB(A)-1m od jednotky</t>
  </si>
  <si>
    <t xml:space="preserve">Montáž venkovní jednotky </t>
  </si>
  <si>
    <t xml:space="preserve">Vnitřní nástěnná jednotka,  Qch=5,3kW; Qt=5,8kW; </t>
  </si>
  <si>
    <t>Vedení chladiva vč. závěsného mat, komunikačního kabelu, propojení vnitřních dílů napájecím kabelem, odvodu kondenzátu, chladivo R32</t>
  </si>
  <si>
    <t>32 bm</t>
  </si>
  <si>
    <t>Kusů, bm  nebo komplet</t>
  </si>
  <si>
    <t>Společné</t>
  </si>
  <si>
    <t>Napojení elektro</t>
  </si>
  <si>
    <t>Prostupy stěnou, podlahou</t>
  </si>
  <si>
    <t>Jádrové vrtání</t>
  </si>
  <si>
    <t>Požární ucpávky</t>
  </si>
  <si>
    <t>Uvedení do provozu</t>
  </si>
  <si>
    <t>3</t>
  </si>
  <si>
    <t>Hrubý úklid</t>
  </si>
  <si>
    <t>Klimatizace velké zasedací místnosti (č. 142) mezisoučet</t>
  </si>
  <si>
    <t>j)</t>
  </si>
  <si>
    <t>ch)</t>
  </si>
  <si>
    <t>i)</t>
  </si>
  <si>
    <t>k)</t>
  </si>
  <si>
    <t>l)</t>
  </si>
  <si>
    <t>m)</t>
  </si>
  <si>
    <t>B</t>
  </si>
  <si>
    <t>Chlazení serverovny</t>
  </si>
  <si>
    <t xml:space="preserve">Venkovní, kondenzační multispit jednotka Qch 5,5 kW, provoz do mínus 20°C </t>
  </si>
  <si>
    <t>Vnitřní nástěnná jednotka Qch 5,5 kW, provoz do mínus 20°C</t>
  </si>
  <si>
    <t>Odvod kondenzátu – 2 kusy</t>
  </si>
  <si>
    <t>Připojení k ee – střídavý provoz, s možností souběhu, resp. 100% záloha</t>
  </si>
  <si>
    <t>Demontáž a ekologické odstranění stávajícího zařízení</t>
  </si>
  <si>
    <t>Propojovací potrubí s komunikačním kabelem cca 2 x 6 bm</t>
  </si>
  <si>
    <t>12 bm</t>
  </si>
  <si>
    <t>Instalační lišta 80 x 60 + tvarovky cca 2 x 3 metry</t>
  </si>
  <si>
    <t>6 bm</t>
  </si>
  <si>
    <t>Montážní materiál, včetně nástěnných konzolí - odhad</t>
  </si>
  <si>
    <t>Montáž, uvedení do provozu</t>
  </si>
  <si>
    <t>Doprava, jeřáb, lešení</t>
  </si>
  <si>
    <t>Chlazení serverovny mezisoučet</t>
  </si>
  <si>
    <t xml:space="preserve">Cena za dílo celkem </t>
  </si>
  <si>
    <t>Montáž vnítřních jednotek</t>
  </si>
  <si>
    <t>Čerpadla kondenzátu</t>
  </si>
  <si>
    <t>Konzole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</si>
</sst>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\ #,##0;&quot;- &quot;#,##0;\–#;@\ "/>
  </numFmts>
  <fonts count="14" x14ac:knownFonts="1">
    <font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u/>
      <sz val="2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Times New Roman CE"/>
      <family val="1"/>
      <charset val="238"/>
    </font>
    <font>
      <sz val="10"/>
      <name val="Arial CE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7" fillId="0" borderId="0"/>
    <xf numFmtId="0" fontId="8" fillId="0" borderId="0"/>
  </cellStyleXfs>
  <cellXfs count="6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/>
    <xf numFmtId="0" fontId="0" fillId="0" borderId="0" xfId="0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vertical="center"/>
    </xf>
    <xf numFmtId="1" fontId="9" fillId="0" borderId="5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6" fillId="0" borderId="5" xfId="4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164" fontId="9" fillId="2" borderId="5" xfId="0" applyNumberFormat="1" applyFont="1" applyFill="1" applyBorder="1" applyAlignment="1">
      <alignment horizontal="right" vertical="center"/>
    </xf>
    <xf numFmtId="49" fontId="11" fillId="0" borderId="5" xfId="2" applyNumberFormat="1" applyFont="1" applyBorder="1" applyAlignment="1">
      <alignment horizontal="center" vertical="center"/>
    </xf>
    <xf numFmtId="49" fontId="11" fillId="0" borderId="13" xfId="2" applyNumberFormat="1" applyFont="1" applyBorder="1" applyAlignment="1">
      <alignment horizontal="center" vertical="center"/>
    </xf>
    <xf numFmtId="49" fontId="11" fillId="0" borderId="5" xfId="2" applyNumberFormat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/>
    </xf>
    <xf numFmtId="0" fontId="6" fillId="0" borderId="11" xfId="3" applyNumberFormat="1" applyFont="1" applyBorder="1" applyAlignment="1">
      <alignment horizontal="left" vertical="center"/>
    </xf>
    <xf numFmtId="165" fontId="12" fillId="2" borderId="5" xfId="2" applyNumberFormat="1" applyFont="1" applyFill="1" applyBorder="1" applyAlignment="1">
      <alignment horizontal="left" vertical="center"/>
    </xf>
    <xf numFmtId="0" fontId="6" fillId="0" borderId="11" xfId="4" applyFont="1" applyBorder="1" applyAlignment="1">
      <alignment horizontal="left" vertical="center"/>
    </xf>
    <xf numFmtId="0" fontId="6" fillId="0" borderId="12" xfId="4" applyFont="1" applyBorder="1" applyAlignment="1">
      <alignment horizontal="left" vertical="center"/>
    </xf>
    <xf numFmtId="165" fontId="12" fillId="2" borderId="13" xfId="2" applyNumberFormat="1" applyFont="1" applyFill="1" applyBorder="1" applyAlignment="1">
      <alignment horizontal="left" vertical="center"/>
    </xf>
    <xf numFmtId="0" fontId="6" fillId="0" borderId="5" xfId="4" applyFont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/>
    </xf>
    <xf numFmtId="1" fontId="5" fillId="0" borderId="5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15" xfId="0" applyNumberFormat="1" applyFont="1" applyBorder="1" applyAlignment="1">
      <alignment horizontal="right" vertical="center"/>
    </xf>
    <xf numFmtId="164" fontId="13" fillId="0" borderId="5" xfId="0" applyNumberFormat="1" applyFont="1" applyBorder="1" applyAlignment="1">
      <alignment horizontal="right" vertical="center"/>
    </xf>
    <xf numFmtId="164" fontId="13" fillId="0" borderId="5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center"/>
    </xf>
    <xf numFmtId="0" fontId="10" fillId="0" borderId="17" xfId="1" applyFont="1" applyBorder="1" applyAlignment="1">
      <alignment horizontal="left" vertic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</cellXfs>
  <cellStyles count="5">
    <cellStyle name="Normální" xfId="0" builtinId="0"/>
    <cellStyle name="normální_699V102" xfId="3"/>
    <cellStyle name="normální_List1" xfId="1"/>
    <cellStyle name="normální_sp382" xfId="4"/>
    <cellStyle name="normální_Vzor pro profese_slepý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388620</xdr:colOff>
      <xdr:row>1</xdr:row>
      <xdr:rowOff>25400</xdr:rowOff>
    </xdr:from>
    <xdr:to>
      <xdr:col>2</xdr:col>
      <xdr:colOff>2034540</xdr:colOff>
      <xdr:row>5</xdr:row>
      <xdr:rowOff>71120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218440"/>
          <a:ext cx="2042160" cy="81788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R59"/>
  <sheetViews>
    <sheetView tabSelected="1" view="pageBreakPreview" zoomScale="60" zoomScaleNormal="100" workbookViewId="0">
      <selection activeCell="K37" sqref="K37"/>
    </sheetView>
  </sheetViews>
  <sheetFormatPr defaultRowHeight="15" x14ac:dyDescent="0.2"/>
  <cols>
    <col min="1" max="1" width="0.6640625" customWidth="1"/>
    <col min="2" max="2" width="4.77734375" customWidth="1"/>
    <col min="3" max="3" width="58.21875" customWidth="1"/>
    <col min="4" max="4" width="11.5546875" customWidth="1"/>
    <col min="5" max="5" width="16.77734375" style="12" customWidth="1"/>
    <col min="6" max="6" width="15.44140625" customWidth="1"/>
    <col min="7" max="7" width="10.21875" customWidth="1"/>
    <col min="8" max="8" width="14.77734375" customWidth="1"/>
    <col min="9" max="9" width="15.77734375" customWidth="1"/>
    <col min="10" max="10" width="1" customWidth="1"/>
    <col min="11" max="11" width="11.5546875" bestFit="1" customWidth="1"/>
  </cols>
  <sheetData>
    <row r="9" spans="2:18" ht="26.25" x14ac:dyDescent="0.2">
      <c r="B9" s="61" t="s">
        <v>0</v>
      </c>
      <c r="C9" s="61"/>
      <c r="D9" s="61"/>
      <c r="E9" s="61"/>
      <c r="F9" s="61"/>
      <c r="G9" s="61"/>
      <c r="H9" s="61"/>
      <c r="I9" s="61"/>
      <c r="J9" s="5"/>
      <c r="K9" s="5"/>
      <c r="L9" s="5"/>
      <c r="M9" s="5"/>
      <c r="N9" s="5"/>
      <c r="O9" s="5"/>
      <c r="P9" s="5"/>
      <c r="Q9" s="5"/>
      <c r="R9" s="5"/>
    </row>
    <row r="10" spans="2:18" x14ac:dyDescent="0.2">
      <c r="B10" s="1"/>
      <c r="C10" s="1"/>
      <c r="D10" s="1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.75" thickBot="1" x14ac:dyDescent="0.25">
      <c r="B11" s="1"/>
      <c r="C11" s="1"/>
      <c r="D11" s="1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2:18" ht="49.9" customHeight="1" thickTop="1" thickBot="1" x14ac:dyDescent="0.25">
      <c r="B12" s="6" t="s">
        <v>1</v>
      </c>
      <c r="C12" s="7" t="s">
        <v>12</v>
      </c>
      <c r="D12" s="8" t="s">
        <v>24</v>
      </c>
      <c r="E12" s="8" t="s">
        <v>13</v>
      </c>
      <c r="F12" s="8" t="s">
        <v>14</v>
      </c>
      <c r="G12" s="8" t="s">
        <v>15</v>
      </c>
      <c r="H12" s="8" t="s">
        <v>16</v>
      </c>
      <c r="I12" s="9" t="s">
        <v>3</v>
      </c>
      <c r="J12" s="3"/>
      <c r="K12" s="3"/>
      <c r="L12" s="3"/>
      <c r="M12" s="3"/>
      <c r="N12" s="1"/>
      <c r="O12" s="1"/>
      <c r="P12" s="1"/>
      <c r="Q12" s="1"/>
      <c r="R12" s="1"/>
    </row>
    <row r="13" spans="2:18" ht="28.15" customHeight="1" thickBot="1" x14ac:dyDescent="0.25">
      <c r="B13" s="16" t="s">
        <v>17</v>
      </c>
      <c r="C13" s="58" t="s">
        <v>18</v>
      </c>
      <c r="D13" s="59"/>
      <c r="E13" s="59"/>
      <c r="F13" s="59"/>
      <c r="G13" s="59"/>
      <c r="H13" s="59"/>
      <c r="I13" s="62"/>
      <c r="J13" s="3"/>
      <c r="K13" s="3"/>
      <c r="L13" s="3"/>
      <c r="M13" s="3"/>
      <c r="N13" s="1"/>
      <c r="O13" s="1"/>
      <c r="P13" s="1"/>
      <c r="Q13" s="1"/>
      <c r="R13" s="1"/>
    </row>
    <row r="14" spans="2:18" ht="28.15" customHeight="1" thickBot="1" x14ac:dyDescent="0.25">
      <c r="B14" s="13" t="s">
        <v>2</v>
      </c>
      <c r="C14" s="38" t="s">
        <v>19</v>
      </c>
      <c r="D14" s="19">
        <v>1</v>
      </c>
      <c r="E14" s="48"/>
      <c r="F14" s="49">
        <f t="shared" ref="F14:F18" si="0">E14*1.21</f>
        <v>0</v>
      </c>
      <c r="G14" s="21">
        <v>1</v>
      </c>
      <c r="H14" s="49">
        <f t="shared" ref="H14:H18" si="1">E14*G14</f>
        <v>0</v>
      </c>
      <c r="I14" s="51">
        <f t="shared" ref="I14:I18" si="2">H14*1.21</f>
        <v>0</v>
      </c>
      <c r="J14" s="3"/>
      <c r="K14" s="3"/>
      <c r="L14" s="3"/>
      <c r="M14" s="3"/>
      <c r="N14" s="1"/>
      <c r="O14" s="1"/>
      <c r="P14" s="1"/>
      <c r="Q14" s="1"/>
      <c r="R14" s="1"/>
    </row>
    <row r="15" spans="2:18" ht="28.15" customHeight="1" thickBot="1" x14ac:dyDescent="0.25">
      <c r="B15" s="13" t="s">
        <v>4</v>
      </c>
      <c r="C15" s="39" t="s">
        <v>58</v>
      </c>
      <c r="D15" s="19" t="s">
        <v>11</v>
      </c>
      <c r="E15" s="48"/>
      <c r="F15" s="49">
        <f t="shared" si="0"/>
        <v>0</v>
      </c>
      <c r="G15" s="21">
        <v>1</v>
      </c>
      <c r="H15" s="49">
        <f t="shared" si="1"/>
        <v>0</v>
      </c>
      <c r="I15" s="51">
        <f t="shared" si="2"/>
        <v>0</v>
      </c>
      <c r="J15" s="3"/>
      <c r="K15" s="3"/>
      <c r="L15" s="3"/>
      <c r="M15" s="3"/>
      <c r="N15" s="1"/>
      <c r="O15" s="1"/>
      <c r="P15" s="1"/>
      <c r="Q15" s="1"/>
      <c r="R15" s="1"/>
    </row>
    <row r="16" spans="2:18" ht="28.15" customHeight="1" thickBot="1" x14ac:dyDescent="0.25">
      <c r="B16" s="13" t="s">
        <v>5</v>
      </c>
      <c r="C16" s="39" t="s">
        <v>20</v>
      </c>
      <c r="D16" s="19">
        <v>1</v>
      </c>
      <c r="E16" s="48"/>
      <c r="F16" s="49">
        <f t="shared" si="0"/>
        <v>0</v>
      </c>
      <c r="G16" s="21">
        <v>1</v>
      </c>
      <c r="H16" s="49">
        <f t="shared" si="1"/>
        <v>0</v>
      </c>
      <c r="I16" s="51">
        <f t="shared" si="2"/>
        <v>0</v>
      </c>
      <c r="J16" s="3"/>
      <c r="K16" s="3"/>
      <c r="L16" s="3"/>
      <c r="M16" s="3"/>
      <c r="N16" s="1"/>
      <c r="O16" s="1"/>
      <c r="P16" s="1"/>
      <c r="Q16" s="1"/>
      <c r="R16" s="1"/>
    </row>
    <row r="17" spans="2:18" ht="28.15" customHeight="1" thickBot="1" x14ac:dyDescent="0.25">
      <c r="B17" s="13" t="s">
        <v>6</v>
      </c>
      <c r="C17" s="38" t="s">
        <v>21</v>
      </c>
      <c r="D17" s="19">
        <v>2</v>
      </c>
      <c r="E17" s="48"/>
      <c r="F17" s="49">
        <f t="shared" si="0"/>
        <v>0</v>
      </c>
      <c r="G17" s="21">
        <v>2</v>
      </c>
      <c r="H17" s="49">
        <f t="shared" si="1"/>
        <v>0</v>
      </c>
      <c r="I17" s="51">
        <f t="shared" si="2"/>
        <v>0</v>
      </c>
      <c r="J17" s="3"/>
      <c r="K17" s="3"/>
      <c r="L17" s="3"/>
      <c r="M17" s="3"/>
      <c r="N17" s="1"/>
      <c r="O17" s="1"/>
      <c r="P17" s="1"/>
      <c r="Q17" s="1"/>
      <c r="R17" s="1"/>
    </row>
    <row r="18" spans="2:18" ht="28.15" customHeight="1" thickBot="1" x14ac:dyDescent="0.25">
      <c r="B18" s="13" t="s">
        <v>7</v>
      </c>
      <c r="C18" s="14" t="s">
        <v>56</v>
      </c>
      <c r="D18" s="19">
        <v>2</v>
      </c>
      <c r="E18" s="48"/>
      <c r="F18" s="49">
        <f t="shared" si="0"/>
        <v>0</v>
      </c>
      <c r="G18" s="21">
        <v>2</v>
      </c>
      <c r="H18" s="49">
        <f t="shared" si="1"/>
        <v>0</v>
      </c>
      <c r="I18" s="51">
        <f t="shared" si="2"/>
        <v>0</v>
      </c>
      <c r="J18" s="3"/>
      <c r="K18" s="3"/>
      <c r="L18" s="3"/>
      <c r="M18" s="3"/>
      <c r="N18" s="1"/>
      <c r="O18" s="1"/>
      <c r="P18" s="1"/>
      <c r="Q18" s="1"/>
      <c r="R18" s="1"/>
    </row>
    <row r="19" spans="2:18" ht="28.15" customHeight="1" thickBot="1" x14ac:dyDescent="0.25">
      <c r="B19" s="10" t="s">
        <v>8</v>
      </c>
      <c r="C19" s="38" t="s">
        <v>22</v>
      </c>
      <c r="D19" s="23" t="s">
        <v>23</v>
      </c>
      <c r="E19" s="34"/>
      <c r="F19" s="49">
        <f>E19*1.21</f>
        <v>0</v>
      </c>
      <c r="G19" s="21">
        <v>32</v>
      </c>
      <c r="H19" s="49">
        <f>E19*G19</f>
        <v>0</v>
      </c>
      <c r="I19" s="51">
        <f>H19*1.21</f>
        <v>0</v>
      </c>
      <c r="J19" s="1"/>
      <c r="K19" s="4"/>
      <c r="L19" s="1"/>
      <c r="M19" s="1"/>
      <c r="N19" s="1"/>
      <c r="O19" s="1"/>
      <c r="P19" s="1"/>
      <c r="Q19" s="1"/>
      <c r="R19" s="1"/>
    </row>
    <row r="20" spans="2:18" ht="28.15" customHeight="1" thickBot="1" x14ac:dyDescent="0.25">
      <c r="B20" s="10" t="s">
        <v>9</v>
      </c>
      <c r="C20" s="38" t="s">
        <v>57</v>
      </c>
      <c r="D20" s="23">
        <v>2</v>
      </c>
      <c r="E20" s="34"/>
      <c r="F20" s="49">
        <f t="shared" ref="F20:F28" si="3">E20*1.21</f>
        <v>0</v>
      </c>
      <c r="G20" s="21">
        <v>2</v>
      </c>
      <c r="H20" s="49">
        <f>E20*G20</f>
        <v>0</v>
      </c>
      <c r="I20" s="51">
        <f t="shared" ref="I20:I24" si="4">H20*1.21</f>
        <v>0</v>
      </c>
      <c r="J20" s="1"/>
      <c r="K20" s="4"/>
      <c r="L20" s="1"/>
      <c r="M20" s="1"/>
      <c r="N20" s="1"/>
      <c r="O20" s="1"/>
      <c r="P20" s="1"/>
      <c r="Q20" s="1"/>
      <c r="R20" s="1"/>
    </row>
    <row r="21" spans="2:18" ht="28.15" customHeight="1" thickBot="1" x14ac:dyDescent="0.25">
      <c r="B21" s="10"/>
      <c r="C21" s="63" t="s">
        <v>25</v>
      </c>
      <c r="D21" s="64"/>
      <c r="E21" s="64"/>
      <c r="F21" s="64"/>
      <c r="G21" s="64"/>
      <c r="H21" s="64"/>
      <c r="I21" s="65"/>
      <c r="J21" s="1"/>
      <c r="K21" s="4"/>
      <c r="L21" s="1"/>
      <c r="M21" s="1"/>
      <c r="N21" s="1"/>
      <c r="O21" s="1"/>
      <c r="P21" s="1"/>
      <c r="Q21" s="1"/>
      <c r="R21" s="1"/>
    </row>
    <row r="22" spans="2:18" ht="28.15" customHeight="1" thickBot="1" x14ac:dyDescent="0.25">
      <c r="B22" s="10" t="s">
        <v>10</v>
      </c>
      <c r="C22" s="40" t="s">
        <v>26</v>
      </c>
      <c r="D22" s="35" t="s">
        <v>11</v>
      </c>
      <c r="E22" s="41"/>
      <c r="F22" s="49">
        <f t="shared" si="3"/>
        <v>0</v>
      </c>
      <c r="G22" s="21">
        <v>1</v>
      </c>
      <c r="H22" s="49">
        <f t="shared" ref="H22" si="5">E22*G22</f>
        <v>0</v>
      </c>
      <c r="I22" s="51">
        <f t="shared" si="4"/>
        <v>0</v>
      </c>
      <c r="J22" s="1"/>
      <c r="K22" s="4"/>
      <c r="L22" s="1"/>
      <c r="M22" s="1"/>
      <c r="N22" s="1"/>
      <c r="O22" s="1"/>
      <c r="P22" s="1"/>
      <c r="Q22" s="1"/>
      <c r="R22" s="1"/>
    </row>
    <row r="23" spans="2:18" ht="28.15" customHeight="1" thickBot="1" x14ac:dyDescent="0.25">
      <c r="B23" s="10" t="s">
        <v>35</v>
      </c>
      <c r="C23" s="42" t="s">
        <v>27</v>
      </c>
      <c r="D23" s="35" t="s">
        <v>31</v>
      </c>
      <c r="E23" s="41"/>
      <c r="F23" s="49">
        <f t="shared" si="3"/>
        <v>0</v>
      </c>
      <c r="G23" s="21">
        <v>3</v>
      </c>
      <c r="H23" s="49">
        <f>E23</f>
        <v>0</v>
      </c>
      <c r="I23" s="51">
        <f t="shared" si="4"/>
        <v>0</v>
      </c>
      <c r="J23" s="1"/>
      <c r="K23" s="4"/>
      <c r="L23" s="1"/>
      <c r="M23" s="1"/>
      <c r="N23" s="1"/>
      <c r="O23" s="1"/>
      <c r="P23" s="1"/>
      <c r="Q23" s="1"/>
      <c r="R23" s="1"/>
    </row>
    <row r="24" spans="2:18" ht="28.15" customHeight="1" thickBot="1" x14ac:dyDescent="0.25">
      <c r="B24" s="10" t="s">
        <v>36</v>
      </c>
      <c r="C24" s="42" t="s">
        <v>28</v>
      </c>
      <c r="D24" s="35" t="s">
        <v>11</v>
      </c>
      <c r="E24" s="41"/>
      <c r="F24" s="49">
        <f t="shared" si="3"/>
        <v>0</v>
      </c>
      <c r="G24" s="21">
        <v>1</v>
      </c>
      <c r="H24" s="49">
        <f>E24</f>
        <v>0</v>
      </c>
      <c r="I24" s="51">
        <f t="shared" si="4"/>
        <v>0</v>
      </c>
      <c r="J24" s="1"/>
      <c r="K24" s="4"/>
      <c r="L24" s="1"/>
      <c r="M24" s="1"/>
      <c r="N24" s="1"/>
      <c r="O24" s="1"/>
      <c r="P24" s="1"/>
      <c r="Q24" s="1"/>
      <c r="R24" s="1"/>
    </row>
    <row r="25" spans="2:18" ht="28.15" customHeight="1" thickBot="1" x14ac:dyDescent="0.25">
      <c r="B25" s="10" t="s">
        <v>34</v>
      </c>
      <c r="C25" s="42" t="s">
        <v>29</v>
      </c>
      <c r="D25" s="35" t="s">
        <v>11</v>
      </c>
      <c r="E25" s="41"/>
      <c r="F25" s="49">
        <f t="shared" si="3"/>
        <v>0</v>
      </c>
      <c r="G25" s="21">
        <v>1</v>
      </c>
      <c r="H25" s="49">
        <f t="shared" ref="H25:H28" si="6">E25*G25</f>
        <v>0</v>
      </c>
      <c r="I25" s="51">
        <f t="shared" ref="I25:I29" si="7">H25*1.21</f>
        <v>0</v>
      </c>
      <c r="J25" s="1"/>
      <c r="K25" s="1"/>
      <c r="L25" s="1"/>
      <c r="M25" s="1"/>
      <c r="N25" s="1"/>
      <c r="O25" s="1"/>
      <c r="P25" s="1"/>
      <c r="Q25" s="1"/>
      <c r="R25" s="1"/>
    </row>
    <row r="26" spans="2:18" ht="28.15" customHeight="1" thickBot="1" x14ac:dyDescent="0.25">
      <c r="B26" s="10" t="s">
        <v>37</v>
      </c>
      <c r="C26" s="43" t="s">
        <v>53</v>
      </c>
      <c r="D26" s="36" t="s">
        <v>11</v>
      </c>
      <c r="E26" s="44"/>
      <c r="F26" s="52">
        <f t="shared" si="3"/>
        <v>0</v>
      </c>
      <c r="G26" s="24">
        <v>1</v>
      </c>
      <c r="H26" s="52">
        <f t="shared" si="6"/>
        <v>0</v>
      </c>
      <c r="I26" s="53">
        <f t="shared" si="7"/>
        <v>0</v>
      </c>
      <c r="J26" s="1"/>
      <c r="K26" s="1"/>
      <c r="L26" s="1"/>
      <c r="M26" s="1"/>
      <c r="N26" s="1"/>
      <c r="O26" s="1"/>
      <c r="P26" s="1"/>
      <c r="Q26" s="1"/>
      <c r="R26" s="1"/>
    </row>
    <row r="27" spans="2:18" ht="28.15" customHeight="1" thickBot="1" x14ac:dyDescent="0.25">
      <c r="B27" s="28" t="s">
        <v>38</v>
      </c>
      <c r="C27" s="45" t="s">
        <v>30</v>
      </c>
      <c r="D27" s="35" t="s">
        <v>11</v>
      </c>
      <c r="E27" s="41"/>
      <c r="F27" s="49">
        <f t="shared" si="3"/>
        <v>0</v>
      </c>
      <c r="G27" s="21">
        <v>1</v>
      </c>
      <c r="H27" s="49">
        <f t="shared" si="6"/>
        <v>0</v>
      </c>
      <c r="I27" s="49">
        <f t="shared" si="7"/>
        <v>0</v>
      </c>
      <c r="J27" s="1"/>
      <c r="K27" s="1"/>
      <c r="L27" s="1"/>
      <c r="M27" s="1"/>
      <c r="N27" s="1"/>
      <c r="O27" s="1"/>
      <c r="P27" s="1"/>
      <c r="Q27" s="1"/>
      <c r="R27" s="1"/>
    </row>
    <row r="28" spans="2:18" ht="28.15" customHeight="1" thickBot="1" x14ac:dyDescent="0.25">
      <c r="B28" s="17" t="s">
        <v>39</v>
      </c>
      <c r="C28" s="14" t="s">
        <v>32</v>
      </c>
      <c r="D28" s="37" t="s">
        <v>11</v>
      </c>
      <c r="E28" s="46"/>
      <c r="F28" s="49">
        <f t="shared" si="3"/>
        <v>0</v>
      </c>
      <c r="G28" s="21">
        <v>1</v>
      </c>
      <c r="H28" s="49">
        <f t="shared" si="6"/>
        <v>0</v>
      </c>
      <c r="I28" s="49">
        <f t="shared" si="7"/>
        <v>0</v>
      </c>
      <c r="J28" s="1"/>
      <c r="K28" s="1"/>
      <c r="L28" s="1"/>
      <c r="M28" s="1"/>
      <c r="N28" s="1"/>
      <c r="O28" s="1"/>
      <c r="P28" s="1"/>
      <c r="Q28" s="1"/>
      <c r="R28" s="1"/>
    </row>
    <row r="29" spans="2:18" ht="28.15" customHeight="1" thickBot="1" x14ac:dyDescent="0.25">
      <c r="B29" s="11"/>
      <c r="C29" s="47" t="s">
        <v>33</v>
      </c>
      <c r="D29" s="14"/>
      <c r="E29" s="14"/>
      <c r="F29" s="49"/>
      <c r="G29" s="50"/>
      <c r="H29" s="54">
        <f>SUM(H14:H28)</f>
        <v>0</v>
      </c>
      <c r="I29" s="54">
        <f t="shared" si="7"/>
        <v>0</v>
      </c>
      <c r="J29" s="1"/>
      <c r="K29" s="1"/>
      <c r="L29" s="1"/>
      <c r="M29" s="1"/>
      <c r="N29" s="1"/>
      <c r="O29" s="1"/>
      <c r="P29" s="1"/>
      <c r="Q29" s="1"/>
      <c r="R29" s="1"/>
    </row>
    <row r="30" spans="2:18" ht="28.15" customHeight="1" thickBot="1" x14ac:dyDescent="0.25">
      <c r="B30" s="66"/>
      <c r="C30" s="67"/>
      <c r="D30" s="67"/>
      <c r="E30" s="67"/>
      <c r="F30" s="67"/>
      <c r="G30" s="67"/>
      <c r="H30" s="67"/>
      <c r="I30" s="68"/>
      <c r="J30" s="1"/>
      <c r="K30" s="1"/>
      <c r="L30" s="1"/>
      <c r="M30" s="1"/>
      <c r="N30" s="1"/>
      <c r="O30" s="1"/>
      <c r="P30" s="1"/>
      <c r="Q30" s="1"/>
      <c r="R30" s="1"/>
    </row>
    <row r="31" spans="2:18" ht="51" customHeight="1" thickTop="1" thickBot="1" x14ac:dyDescent="0.25">
      <c r="B31" s="6" t="s">
        <v>1</v>
      </c>
      <c r="C31" s="7" t="s">
        <v>12</v>
      </c>
      <c r="D31" s="8" t="s">
        <v>24</v>
      </c>
      <c r="E31" s="8" t="s">
        <v>13</v>
      </c>
      <c r="F31" s="8" t="s">
        <v>14</v>
      </c>
      <c r="G31" s="8" t="s">
        <v>15</v>
      </c>
      <c r="H31" s="8" t="s">
        <v>16</v>
      </c>
      <c r="I31" s="9" t="s">
        <v>3</v>
      </c>
      <c r="J31" s="1"/>
      <c r="K31" s="1"/>
      <c r="L31" s="1"/>
      <c r="M31" s="1"/>
      <c r="N31" s="1"/>
      <c r="O31" s="1"/>
      <c r="P31" s="1"/>
      <c r="Q31" s="1"/>
      <c r="R31" s="1"/>
    </row>
    <row r="32" spans="2:18" ht="28.15" customHeight="1" thickBot="1" x14ac:dyDescent="0.25">
      <c r="B32" s="18" t="s">
        <v>40</v>
      </c>
      <c r="C32" s="58" t="s">
        <v>41</v>
      </c>
      <c r="D32" s="59"/>
      <c r="E32" s="59"/>
      <c r="F32" s="59"/>
      <c r="G32" s="59"/>
      <c r="H32" s="59"/>
      <c r="I32" s="60"/>
      <c r="J32" s="1"/>
      <c r="K32" s="1"/>
      <c r="L32" s="1"/>
      <c r="M32" s="1"/>
      <c r="N32" s="1"/>
      <c r="O32" s="1"/>
      <c r="P32" s="1"/>
      <c r="Q32" s="1"/>
      <c r="R32" s="1"/>
    </row>
    <row r="33" spans="1:18" ht="28.15" customHeight="1" thickBot="1" x14ac:dyDescent="0.25">
      <c r="A33" s="12"/>
      <c r="B33" s="17" t="s">
        <v>2</v>
      </c>
      <c r="C33" s="15" t="s">
        <v>42</v>
      </c>
      <c r="D33" s="31">
        <v>2</v>
      </c>
      <c r="E33" s="27"/>
      <c r="F33" s="20">
        <f t="shared" ref="F33:F41" si="8">E33*1.21</f>
        <v>0</v>
      </c>
      <c r="G33" s="21">
        <v>2</v>
      </c>
      <c r="H33" s="20">
        <f t="shared" ref="H33:H41" si="9">E33*G33</f>
        <v>0</v>
      </c>
      <c r="I33" s="22">
        <f t="shared" ref="I33:I41" si="10">H33*1.21</f>
        <v>0</v>
      </c>
      <c r="J33" s="1"/>
      <c r="K33" s="1"/>
      <c r="L33" s="1"/>
      <c r="M33" s="1"/>
      <c r="N33" s="1"/>
      <c r="O33" s="1"/>
      <c r="P33" s="1"/>
      <c r="Q33" s="1"/>
      <c r="R33" s="1"/>
    </row>
    <row r="34" spans="1:18" ht="28.15" customHeight="1" thickBot="1" x14ac:dyDescent="0.25">
      <c r="A34" s="12"/>
      <c r="B34" s="17" t="s">
        <v>4</v>
      </c>
      <c r="C34" s="15" t="s">
        <v>43</v>
      </c>
      <c r="D34" s="31">
        <v>2</v>
      </c>
      <c r="E34" s="27"/>
      <c r="F34" s="20">
        <f t="shared" si="8"/>
        <v>0</v>
      </c>
      <c r="G34" s="21">
        <v>2</v>
      </c>
      <c r="H34" s="20">
        <f t="shared" si="9"/>
        <v>0</v>
      </c>
      <c r="I34" s="22">
        <f t="shared" si="10"/>
        <v>0</v>
      </c>
      <c r="J34" s="1"/>
      <c r="K34" s="1"/>
      <c r="L34" s="1"/>
      <c r="M34" s="1"/>
      <c r="N34" s="1"/>
      <c r="O34" s="1"/>
      <c r="P34" s="1"/>
      <c r="Q34" s="1"/>
      <c r="R34" s="1"/>
    </row>
    <row r="35" spans="1:18" ht="28.15" customHeight="1" thickBot="1" x14ac:dyDescent="0.25">
      <c r="A35" s="12"/>
      <c r="B35" s="17" t="s">
        <v>5</v>
      </c>
      <c r="C35" s="30" t="s">
        <v>44</v>
      </c>
      <c r="D35" s="31">
        <v>2</v>
      </c>
      <c r="E35" s="27"/>
      <c r="F35" s="20">
        <f t="shared" si="8"/>
        <v>0</v>
      </c>
      <c r="G35" s="21">
        <v>2</v>
      </c>
      <c r="H35" s="20">
        <f t="shared" si="9"/>
        <v>0</v>
      </c>
      <c r="I35" s="22">
        <f t="shared" si="10"/>
        <v>0</v>
      </c>
      <c r="J35" s="1"/>
      <c r="K35" s="1"/>
      <c r="L35" s="1"/>
      <c r="M35" s="1"/>
      <c r="N35" s="1"/>
      <c r="O35" s="1"/>
      <c r="P35" s="1"/>
      <c r="Q35" s="1"/>
      <c r="R35" s="1"/>
    </row>
    <row r="36" spans="1:18" ht="28.15" customHeight="1" thickBot="1" x14ac:dyDescent="0.25">
      <c r="A36" s="12"/>
      <c r="B36" s="17" t="s">
        <v>6</v>
      </c>
      <c r="C36" s="15" t="s">
        <v>47</v>
      </c>
      <c r="D36" s="26" t="s">
        <v>48</v>
      </c>
      <c r="E36" s="27"/>
      <c r="F36" s="20">
        <f t="shared" si="8"/>
        <v>0</v>
      </c>
      <c r="G36" s="21">
        <v>12</v>
      </c>
      <c r="H36" s="20">
        <f t="shared" si="9"/>
        <v>0</v>
      </c>
      <c r="I36" s="22">
        <f t="shared" si="10"/>
        <v>0</v>
      </c>
      <c r="J36" s="1"/>
      <c r="K36" s="1"/>
      <c r="L36" s="1"/>
      <c r="M36" s="1"/>
      <c r="N36" s="1"/>
      <c r="O36" s="1"/>
      <c r="P36" s="1"/>
      <c r="Q36" s="1"/>
      <c r="R36" s="1"/>
    </row>
    <row r="37" spans="1:18" ht="28.15" customHeight="1" thickBot="1" x14ac:dyDescent="0.25">
      <c r="A37" s="12"/>
      <c r="B37" s="17" t="s">
        <v>7</v>
      </c>
      <c r="C37" s="15" t="s">
        <v>49</v>
      </c>
      <c r="D37" s="26" t="s">
        <v>50</v>
      </c>
      <c r="E37" s="27"/>
      <c r="F37" s="20">
        <f t="shared" si="8"/>
        <v>0</v>
      </c>
      <c r="G37" s="21">
        <v>6</v>
      </c>
      <c r="H37" s="20">
        <f t="shared" si="9"/>
        <v>0</v>
      </c>
      <c r="I37" s="22">
        <f t="shared" si="10"/>
        <v>0</v>
      </c>
      <c r="J37" s="1"/>
      <c r="K37" s="1"/>
      <c r="L37" s="1"/>
      <c r="M37" s="1"/>
      <c r="N37" s="1"/>
      <c r="O37" s="1"/>
      <c r="P37" s="1"/>
      <c r="Q37" s="1"/>
      <c r="R37" s="1"/>
    </row>
    <row r="38" spans="1:18" ht="28.15" customHeight="1" thickBot="1" x14ac:dyDescent="0.25">
      <c r="A38" s="12"/>
      <c r="B38" s="17" t="s">
        <v>8</v>
      </c>
      <c r="C38" s="29" t="s">
        <v>51</v>
      </c>
      <c r="D38" s="19" t="s">
        <v>11</v>
      </c>
      <c r="E38" s="27"/>
      <c r="F38" s="20">
        <f t="shared" si="8"/>
        <v>0</v>
      </c>
      <c r="G38" s="21">
        <v>1</v>
      </c>
      <c r="H38" s="20">
        <f t="shared" si="9"/>
        <v>0</v>
      </c>
      <c r="I38" s="22">
        <f t="shared" si="10"/>
        <v>0</v>
      </c>
      <c r="J38" s="1"/>
      <c r="K38" s="1"/>
      <c r="L38" s="1"/>
      <c r="M38" s="1"/>
      <c r="N38" s="1"/>
      <c r="O38" s="1"/>
      <c r="P38" s="1"/>
      <c r="Q38" s="1"/>
      <c r="R38" s="1"/>
    </row>
    <row r="39" spans="1:18" ht="28.15" customHeight="1" thickBot="1" x14ac:dyDescent="0.25">
      <c r="A39" s="12"/>
      <c r="B39" s="17"/>
      <c r="C39" s="63" t="s">
        <v>25</v>
      </c>
      <c r="D39" s="64"/>
      <c r="E39" s="64"/>
      <c r="F39" s="64"/>
      <c r="G39" s="64"/>
      <c r="H39" s="64"/>
      <c r="I39" s="65"/>
      <c r="J39" s="1"/>
      <c r="K39" s="1"/>
      <c r="L39" s="1"/>
      <c r="M39" s="1"/>
      <c r="N39" s="1"/>
      <c r="O39" s="1"/>
      <c r="P39" s="1"/>
      <c r="Q39" s="1"/>
      <c r="R39" s="1"/>
    </row>
    <row r="40" spans="1:18" ht="28.15" customHeight="1" thickBot="1" x14ac:dyDescent="0.25">
      <c r="A40" s="12"/>
      <c r="B40" s="17" t="s">
        <v>9</v>
      </c>
      <c r="C40" s="30" t="s">
        <v>52</v>
      </c>
      <c r="D40" s="19" t="s">
        <v>11</v>
      </c>
      <c r="E40" s="27"/>
      <c r="F40" s="20">
        <f t="shared" si="8"/>
        <v>0</v>
      </c>
      <c r="G40" s="21">
        <v>1</v>
      </c>
      <c r="H40" s="20">
        <f t="shared" si="9"/>
        <v>0</v>
      </c>
      <c r="I40" s="22">
        <f t="shared" si="10"/>
        <v>0</v>
      </c>
      <c r="J40" s="1"/>
      <c r="K40" s="1"/>
      <c r="L40" s="1"/>
      <c r="M40" s="1"/>
      <c r="N40" s="1"/>
      <c r="O40" s="1"/>
      <c r="P40" s="1"/>
      <c r="Q40" s="1"/>
      <c r="R40" s="1"/>
    </row>
    <row r="41" spans="1:18" ht="28.15" customHeight="1" thickBot="1" x14ac:dyDescent="0.25">
      <c r="A41" s="12"/>
      <c r="B41" s="17" t="s">
        <v>10</v>
      </c>
      <c r="C41" s="30" t="s">
        <v>28</v>
      </c>
      <c r="D41" s="19" t="s">
        <v>11</v>
      </c>
      <c r="E41" s="27"/>
      <c r="F41" s="20">
        <f t="shared" si="8"/>
        <v>0</v>
      </c>
      <c r="G41" s="21">
        <v>1</v>
      </c>
      <c r="H41" s="20">
        <f t="shared" si="9"/>
        <v>0</v>
      </c>
      <c r="I41" s="22">
        <f t="shared" si="10"/>
        <v>0</v>
      </c>
      <c r="J41" s="1"/>
      <c r="K41" s="1"/>
      <c r="L41" s="1"/>
      <c r="M41" s="1"/>
      <c r="N41" s="1"/>
      <c r="O41" s="1"/>
      <c r="P41" s="1"/>
      <c r="Q41" s="1"/>
      <c r="R41" s="1"/>
    </row>
    <row r="42" spans="1:18" ht="28.15" customHeight="1" thickBot="1" x14ac:dyDescent="0.25">
      <c r="B42" s="17" t="s">
        <v>35</v>
      </c>
      <c r="C42" s="15" t="s">
        <v>29</v>
      </c>
      <c r="D42" s="19" t="s">
        <v>11</v>
      </c>
      <c r="E42" s="27"/>
      <c r="F42" s="20">
        <f t="shared" ref="F42:F43" si="11">E42*1.21</f>
        <v>0</v>
      </c>
      <c r="G42" s="21">
        <v>1</v>
      </c>
      <c r="H42" s="20">
        <f t="shared" ref="H42:H43" si="12">E42*G42</f>
        <v>0</v>
      </c>
      <c r="I42" s="22">
        <f t="shared" ref="I42:I43" si="13">H42*1.21</f>
        <v>0</v>
      </c>
      <c r="J42" s="1"/>
      <c r="K42" s="1"/>
      <c r="L42" s="1"/>
      <c r="M42" s="1"/>
      <c r="N42" s="1"/>
      <c r="O42" s="1"/>
      <c r="P42" s="1"/>
      <c r="Q42" s="1"/>
      <c r="R42" s="1"/>
    </row>
    <row r="43" spans="1:18" ht="28.15" customHeight="1" thickBot="1" x14ac:dyDescent="0.25">
      <c r="B43" s="17" t="s">
        <v>36</v>
      </c>
      <c r="C43" s="25" t="s">
        <v>53</v>
      </c>
      <c r="D43" s="19" t="s">
        <v>11</v>
      </c>
      <c r="E43" s="27"/>
      <c r="F43" s="20">
        <f t="shared" si="11"/>
        <v>0</v>
      </c>
      <c r="G43" s="21">
        <v>1</v>
      </c>
      <c r="H43" s="20">
        <f t="shared" si="12"/>
        <v>0</v>
      </c>
      <c r="I43" s="22">
        <f t="shared" si="13"/>
        <v>0</v>
      </c>
      <c r="J43" s="1"/>
      <c r="K43" s="1"/>
      <c r="L43" s="1"/>
      <c r="M43" s="1"/>
      <c r="N43" s="1"/>
      <c r="O43" s="1"/>
      <c r="P43" s="1"/>
      <c r="Q43" s="1"/>
      <c r="R43" s="1"/>
    </row>
    <row r="44" spans="1:18" ht="28.15" customHeight="1" thickBot="1" x14ac:dyDescent="0.25">
      <c r="B44" s="17" t="s">
        <v>34</v>
      </c>
      <c r="C44" s="30" t="s">
        <v>45</v>
      </c>
      <c r="D44" s="31" t="s">
        <v>11</v>
      </c>
      <c r="E44" s="32"/>
      <c r="F44" s="20">
        <f t="shared" ref="F44:F46" si="14">E44*1.21</f>
        <v>0</v>
      </c>
      <c r="G44" s="21">
        <v>1</v>
      </c>
      <c r="H44" s="20">
        <f t="shared" ref="H44:H46" si="15">E44*G44</f>
        <v>0</v>
      </c>
      <c r="I44" s="20">
        <f t="shared" ref="I44:I46" si="16">H44*1.21</f>
        <v>0</v>
      </c>
      <c r="J44" s="1"/>
      <c r="K44" s="1"/>
      <c r="L44" s="1"/>
      <c r="M44" s="1"/>
      <c r="N44" s="1"/>
      <c r="O44" s="1"/>
      <c r="P44" s="1"/>
      <c r="Q44" s="1"/>
      <c r="R44" s="1"/>
    </row>
    <row r="45" spans="1:18" ht="28.15" customHeight="1" thickBot="1" x14ac:dyDescent="0.25">
      <c r="B45" s="17" t="s">
        <v>37</v>
      </c>
      <c r="C45" s="30" t="s">
        <v>46</v>
      </c>
      <c r="D45" s="31" t="s">
        <v>11</v>
      </c>
      <c r="E45" s="32"/>
      <c r="F45" s="20">
        <f t="shared" si="14"/>
        <v>0</v>
      </c>
      <c r="G45" s="21">
        <v>1</v>
      </c>
      <c r="H45" s="20">
        <f t="shared" si="15"/>
        <v>0</v>
      </c>
      <c r="I45" s="20">
        <f t="shared" si="16"/>
        <v>0</v>
      </c>
      <c r="J45" s="1"/>
      <c r="K45" s="1"/>
      <c r="L45" s="1"/>
      <c r="M45" s="1"/>
      <c r="N45" s="1"/>
      <c r="O45" s="1"/>
      <c r="P45" s="1"/>
      <c r="Q45" s="1"/>
      <c r="R45" s="1"/>
    </row>
    <row r="46" spans="1:18" ht="28.15" customHeight="1" thickBot="1" x14ac:dyDescent="0.25">
      <c r="B46" s="17" t="s">
        <v>38</v>
      </c>
      <c r="C46" s="30" t="s">
        <v>32</v>
      </c>
      <c r="D46" s="19" t="s">
        <v>11</v>
      </c>
      <c r="E46" s="27"/>
      <c r="F46" s="20">
        <f t="shared" si="14"/>
        <v>0</v>
      </c>
      <c r="G46" s="21">
        <v>1</v>
      </c>
      <c r="H46" s="20">
        <f t="shared" si="15"/>
        <v>0</v>
      </c>
      <c r="I46" s="22">
        <f t="shared" si="16"/>
        <v>0</v>
      </c>
      <c r="J46" s="1"/>
      <c r="K46" s="1"/>
      <c r="L46" s="1"/>
      <c r="M46" s="1"/>
      <c r="N46" s="1"/>
      <c r="O46" s="1"/>
      <c r="P46" s="1"/>
      <c r="Q46" s="1"/>
      <c r="R46" s="1"/>
    </row>
    <row r="47" spans="1:18" ht="27.6" customHeight="1" thickBot="1" x14ac:dyDescent="0.25">
      <c r="B47" s="11"/>
      <c r="C47" s="33" t="s">
        <v>54</v>
      </c>
      <c r="D47" s="15"/>
      <c r="E47" s="26"/>
      <c r="F47" s="15"/>
      <c r="G47" s="15"/>
      <c r="H47" s="55">
        <f>SUM(H33:H46)</f>
        <v>0</v>
      </c>
      <c r="I47" s="55">
        <f>SUM(I33:I46)</f>
        <v>0</v>
      </c>
      <c r="J47" s="1"/>
      <c r="K47" s="1"/>
      <c r="L47" s="1"/>
      <c r="M47" s="1"/>
      <c r="N47" s="1"/>
      <c r="O47" s="1"/>
      <c r="P47" s="1"/>
      <c r="Q47" s="1"/>
      <c r="R47" s="1"/>
    </row>
    <row r="48" spans="1:18" ht="28.15" customHeight="1" thickBot="1" x14ac:dyDescent="0.25"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ht="28.15" customHeight="1" thickBot="1" x14ac:dyDescent="0.25">
      <c r="B49" s="1"/>
      <c r="C49" s="57" t="s">
        <v>55</v>
      </c>
      <c r="D49" s="57"/>
      <c r="E49" s="57"/>
      <c r="F49" s="57"/>
      <c r="G49" s="57"/>
      <c r="H49" s="56">
        <f>H47+H29</f>
        <v>0</v>
      </c>
      <c r="I49" s="56">
        <f>I47+I29</f>
        <v>0</v>
      </c>
      <c r="J49" s="1"/>
      <c r="K49" s="1"/>
      <c r="L49" s="1"/>
      <c r="M49" s="1"/>
      <c r="N49" s="1"/>
      <c r="O49" s="1"/>
      <c r="P49" s="1"/>
      <c r="Q49" s="1"/>
      <c r="R49" s="1"/>
    </row>
    <row r="50" spans="2:18" ht="28.15" customHeight="1" x14ac:dyDescent="0.2"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ht="28.15" customHeight="1" x14ac:dyDescent="0.2"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 ht="28.15" customHeight="1" x14ac:dyDescent="0.2"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 x14ac:dyDescent="0.2"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 x14ac:dyDescent="0.2"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 x14ac:dyDescent="0.2"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 x14ac:dyDescent="0.2"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x14ac:dyDescent="0.2"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 x14ac:dyDescent="0.2"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 x14ac:dyDescent="0.2"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</sheetData>
  <mergeCells count="7">
    <mergeCell ref="C49:G49"/>
    <mergeCell ref="C32:I32"/>
    <mergeCell ref="B9:I9"/>
    <mergeCell ref="C13:I13"/>
    <mergeCell ref="C21:I21"/>
    <mergeCell ref="B30:I30"/>
    <mergeCell ref="C39:I39"/>
  </mergeCells>
  <pageMargins left="0.25" right="0.25" top="0.75" bottom="0.75" header="0.3" footer="0.3"/>
  <pageSetup paperSize="9" scale="74" orientation="landscape" r:id="rId1"/>
  <rowBreaks count="1" manualBreakCount="1">
    <brk id="2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>Česká inspekce životního prostředí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Čejpa Miroslav</dc:creator>
  <cp:lastModifiedBy>Šťástková Markéta </cp:lastModifiedBy>
  <cp:lastPrinted>2018-09-05T08:28:41Z</cp:lastPrinted>
  <dcterms:created xsi:type="dcterms:W3CDTF">2018-08-21T07:14:49Z</dcterms:created>
  <dcterms:modified xsi:type="dcterms:W3CDTF">2019-07-23T07:02:23Z</dcterms:modified>
</cp:coreProperties>
</file>