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" windowWidth="19032" windowHeight="13032"/>
  </bookViews>
  <sheets>
    <sheet name="Rozpočet" sheetId="1" r:id="rId1"/>
  </sheets>
  <definedNames>
    <definedName name="_xlnm.Database">Rozpočet!$A$1:$Q$14</definedName>
  </definedNames>
  <calcPr calcId="145621"/>
</workbook>
</file>

<file path=xl/calcChain.xml><?xml version="1.0" encoding="utf-8"?>
<calcChain xmlns="http://schemas.openxmlformats.org/spreadsheetml/2006/main">
  <c r="P15" i="1" l="1"/>
  <c r="M3" i="1"/>
  <c r="M4" i="1"/>
  <c r="M5" i="1"/>
  <c r="M6" i="1"/>
  <c r="M7" i="1"/>
  <c r="M8" i="1"/>
  <c r="M9" i="1"/>
  <c r="M10" i="1"/>
  <c r="M11" i="1"/>
  <c r="M12" i="1"/>
  <c r="M13" i="1"/>
  <c r="M14" i="1"/>
  <c r="M2" i="1"/>
  <c r="M15" i="1" l="1"/>
  <c r="M16" i="1" s="1"/>
  <c r="M17" i="1" s="1"/>
</calcChain>
</file>

<file path=xl/sharedStrings.xml><?xml version="1.0" encoding="utf-8"?>
<sst xmlns="http://schemas.openxmlformats.org/spreadsheetml/2006/main" count="164" uniqueCount="70">
  <si>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</si>
  <si>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</si>
  <si>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</si>
  <si>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</si>
  <si>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</si>
  <si>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</si>
  <si>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</si>
  <si>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</si>
  <si>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</si>
  <si>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</si>
  <si>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</si>
  <si>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</si>
  <si>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</si>
  <si>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</si>
  <si>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</si>
  <si>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</si>
  <si>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</si>
  <si>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0000200</t>
  </si>
  <si>
    <t>0002</t>
  </si>
  <si>
    <t>001</t>
  </si>
  <si>
    <t>13000</t>
  </si>
  <si>
    <t>A01</t>
  </si>
  <si>
    <t>P</t>
  </si>
  <si>
    <t>132301201</t>
  </si>
  <si>
    <t>HLB RÝH 2000MM TŘ.4 DO 100M3</t>
  </si>
  <si>
    <t>M3</t>
  </si>
  <si>
    <t>Kč</t>
  </si>
  <si>
    <t>10</t>
  </si>
  <si>
    <t>132301291</t>
  </si>
  <si>
    <t>PŘÍPL HL RÝH TEK VODA TŘ. 4 100M3</t>
  </si>
  <si>
    <t>16000</t>
  </si>
  <si>
    <t>166101101</t>
  </si>
  <si>
    <t>PŘEHOZENÍ VÝKOPKU TŘ. 4</t>
  </si>
  <si>
    <t>17000</t>
  </si>
  <si>
    <t>171101131</t>
  </si>
  <si>
    <t>NÁSYPY NESOUDR.A SOUDR.STŘÍDAVĚ</t>
  </si>
  <si>
    <t>18000</t>
  </si>
  <si>
    <t>182101101</t>
  </si>
  <si>
    <t>SVAHOVÁNÍ TŘ. 4 V ZÁŘEZECH</t>
  </si>
  <si>
    <t>M2</t>
  </si>
  <si>
    <t>182201101</t>
  </si>
  <si>
    <t>SVAHOVÁNÍ NÁSYPŮ</t>
  </si>
  <si>
    <t>12000</t>
  </si>
  <si>
    <t>A03</t>
  </si>
  <si>
    <t>124303101</t>
  </si>
  <si>
    <t>VYKOP VODOTEČÍ TŘ. 4 1000M3</t>
  </si>
  <si>
    <t>124303119</t>
  </si>
  <si>
    <t>PŘÍPL VYKOP TEK VODA LTM TŘ. 4</t>
  </si>
  <si>
    <t>231</t>
  </si>
  <si>
    <t>181101121</t>
  </si>
  <si>
    <t>ÚPRAVA POZEMKU+PŘEHRN -20M TŘ 1+2</t>
  </si>
  <si>
    <t>A02</t>
  </si>
  <si>
    <t>180401213</t>
  </si>
  <si>
    <t>ZALOŽENÍ LUČNÍ TRÁVNÍK SVAH 1:1</t>
  </si>
  <si>
    <t>A</t>
  </si>
  <si>
    <t>000000001</t>
  </si>
  <si>
    <t>TRAVNí SEMENO DODáNí</t>
  </si>
  <si>
    <t>KG</t>
  </si>
  <si>
    <t>312</t>
  </si>
  <si>
    <t>32000</t>
  </si>
  <si>
    <t>326212211</t>
  </si>
  <si>
    <t>ZDIVO NZÁKL LOMKÁM &gt;3M3 1STR LÍCOV</t>
  </si>
  <si>
    <t>99000</t>
  </si>
  <si>
    <t>998312011</t>
  </si>
  <si>
    <t>PH LES-TECH MEL HRAZ ÚPR BYSTŘIN</t>
  </si>
  <si>
    <t>T</t>
  </si>
  <si>
    <t>Potok u hájovny 2,sesuv u čp 372 bez DPH</t>
  </si>
  <si>
    <t>DPH 21%</t>
  </si>
  <si>
    <t>Potok u hájovny 2,sesuv u čp 372 včetně DPH</t>
  </si>
  <si>
    <t>Příloha č.9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</si>
</sst>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F1" workbookViewId="0">
      <selection activeCell="L3" sqref="L3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12.32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v>0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2</v>
      </c>
      <c r="G3" s="1" t="s">
        <v>22</v>
      </c>
      <c r="H3" s="1" t="s">
        <v>28</v>
      </c>
      <c r="I3" s="1" t="s">
        <v>29</v>
      </c>
      <c r="J3" s="1" t="s">
        <v>25</v>
      </c>
      <c r="K3" s="2">
        <v>12.32</v>
      </c>
      <c r="L3" s="5">
        <v>0</v>
      </c>
      <c r="M3" s="3">
        <f t="shared" ref="M3:M14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30</v>
      </c>
      <c r="E4" s="1" t="s">
        <v>21</v>
      </c>
      <c r="F4" s="1">
        <v>5</v>
      </c>
      <c r="G4" s="1" t="s">
        <v>22</v>
      </c>
      <c r="H4" s="1" t="s">
        <v>31</v>
      </c>
      <c r="I4" s="1" t="s">
        <v>32</v>
      </c>
      <c r="J4" s="1" t="s">
        <v>25</v>
      </c>
      <c r="K4" s="2">
        <v>75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33</v>
      </c>
      <c r="E5" s="1" t="s">
        <v>21</v>
      </c>
      <c r="F5" s="1">
        <v>6</v>
      </c>
      <c r="G5" s="1" t="s">
        <v>22</v>
      </c>
      <c r="H5" s="1" t="s">
        <v>34</v>
      </c>
      <c r="I5" s="1" t="s">
        <v>35</v>
      </c>
      <c r="J5" s="1" t="s">
        <v>25</v>
      </c>
      <c r="K5" s="2">
        <v>75.02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36</v>
      </c>
      <c r="E6" s="1" t="s">
        <v>21</v>
      </c>
      <c r="F6" s="1">
        <v>7</v>
      </c>
      <c r="G6" s="1" t="s">
        <v>22</v>
      </c>
      <c r="H6" s="1" t="s">
        <v>37</v>
      </c>
      <c r="I6" s="1" t="s">
        <v>38</v>
      </c>
      <c r="J6" s="1" t="s">
        <v>39</v>
      </c>
      <c r="K6" s="2">
        <v>38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36</v>
      </c>
      <c r="E7" s="1" t="s">
        <v>21</v>
      </c>
      <c r="F7" s="1">
        <v>8</v>
      </c>
      <c r="G7" s="1" t="s">
        <v>22</v>
      </c>
      <c r="H7" s="1" t="s">
        <v>40</v>
      </c>
      <c r="I7" s="1" t="s">
        <v>41</v>
      </c>
      <c r="J7" s="1" t="s">
        <v>39</v>
      </c>
      <c r="K7" s="2">
        <v>38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 x14ac:dyDescent="0.25">
      <c r="A8" s="1" t="s">
        <v>17</v>
      </c>
      <c r="B8" s="1" t="s">
        <v>18</v>
      </c>
      <c r="C8" s="1" t="s">
        <v>19</v>
      </c>
      <c r="D8" s="1" t="s">
        <v>42</v>
      </c>
      <c r="E8" s="1" t="s">
        <v>43</v>
      </c>
      <c r="F8" s="1">
        <v>3</v>
      </c>
      <c r="G8" s="1" t="s">
        <v>22</v>
      </c>
      <c r="H8" s="1" t="s">
        <v>44</v>
      </c>
      <c r="I8" s="1" t="s">
        <v>45</v>
      </c>
      <c r="J8" s="1" t="s">
        <v>25</v>
      </c>
      <c r="K8" s="2">
        <v>62.7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 x14ac:dyDescent="0.25">
      <c r="A9" s="1" t="s">
        <v>17</v>
      </c>
      <c r="B9" s="1" t="s">
        <v>18</v>
      </c>
      <c r="C9" s="1" t="s">
        <v>19</v>
      </c>
      <c r="D9" s="1" t="s">
        <v>42</v>
      </c>
      <c r="E9" s="1" t="s">
        <v>43</v>
      </c>
      <c r="F9" s="1">
        <v>4</v>
      </c>
      <c r="G9" s="1" t="s">
        <v>22</v>
      </c>
      <c r="H9" s="1" t="s">
        <v>46</v>
      </c>
      <c r="I9" s="1" t="s">
        <v>47</v>
      </c>
      <c r="J9" s="1" t="s">
        <v>25</v>
      </c>
      <c r="K9" s="2">
        <v>62.7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48</v>
      </c>
      <c r="D10" s="1" t="s">
        <v>36</v>
      </c>
      <c r="E10" s="1" t="s">
        <v>21</v>
      </c>
      <c r="F10" s="1">
        <v>9</v>
      </c>
      <c r="G10" s="1" t="s">
        <v>22</v>
      </c>
      <c r="H10" s="1" t="s">
        <v>49</v>
      </c>
      <c r="I10" s="1" t="s">
        <v>50</v>
      </c>
      <c r="J10" s="1" t="s">
        <v>25</v>
      </c>
      <c r="K10" s="2">
        <v>79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48</v>
      </c>
      <c r="D11" s="1" t="s">
        <v>36</v>
      </c>
      <c r="E11" s="1" t="s">
        <v>51</v>
      </c>
      <c r="F11" s="1">
        <v>10</v>
      </c>
      <c r="G11" s="1" t="s">
        <v>22</v>
      </c>
      <c r="H11" s="1" t="s">
        <v>52</v>
      </c>
      <c r="I11" s="1" t="s">
        <v>53</v>
      </c>
      <c r="J11" s="1" t="s">
        <v>39</v>
      </c>
      <c r="K11" s="2">
        <v>155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48</v>
      </c>
      <c r="D12" s="1" t="s">
        <v>36</v>
      </c>
      <c r="E12" s="1" t="s">
        <v>51</v>
      </c>
      <c r="F12" s="1">
        <v>11</v>
      </c>
      <c r="G12" s="1" t="s">
        <v>54</v>
      </c>
      <c r="H12" s="1" t="s">
        <v>55</v>
      </c>
      <c r="I12" s="1" t="s">
        <v>56</v>
      </c>
      <c r="J12" s="1" t="s">
        <v>57</v>
      </c>
      <c r="K12" s="2">
        <v>3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v>0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58</v>
      </c>
      <c r="D13" s="1" t="s">
        <v>59</v>
      </c>
      <c r="E13" s="1" t="s">
        <v>21</v>
      </c>
      <c r="F13" s="1">
        <v>12</v>
      </c>
      <c r="G13" s="1" t="s">
        <v>22</v>
      </c>
      <c r="H13" s="1" t="s">
        <v>60</v>
      </c>
      <c r="I13" s="1" t="s">
        <v>61</v>
      </c>
      <c r="J13" s="1" t="s">
        <v>25</v>
      </c>
      <c r="K13" s="2">
        <v>76.56</v>
      </c>
      <c r="L13" s="5">
        <v>0</v>
      </c>
      <c r="M13" s="3">
        <f t="shared" si="0"/>
        <v>0</v>
      </c>
      <c r="N13" s="1" t="s">
        <v>26</v>
      </c>
      <c r="O13" s="4">
        <v>2.3881000000000001</v>
      </c>
      <c r="P13" s="4">
        <v>182.833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58</v>
      </c>
      <c r="D14" s="1" t="s">
        <v>62</v>
      </c>
      <c r="E14" s="1" t="s">
        <v>21</v>
      </c>
      <c r="F14" s="1">
        <v>13</v>
      </c>
      <c r="G14" s="1" t="s">
        <v>22</v>
      </c>
      <c r="H14" s="1" t="s">
        <v>63</v>
      </c>
      <c r="I14" s="1" t="s">
        <v>64</v>
      </c>
      <c r="J14" s="1" t="s">
        <v>65</v>
      </c>
      <c r="K14" s="2">
        <v>182.833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v>0</v>
      </c>
      <c r="Q14" s="1" t="s">
        <v>27</v>
      </c>
    </row>
    <row r="15" spans="1:17" x14ac:dyDescent="0.25">
      <c r="I15" s="1" t="s">
        <v>66</v>
      </c>
      <c r="M15" s="3">
        <f>SUM(M2:M14)</f>
        <v>0</v>
      </c>
      <c r="P15" s="4">
        <f>SUM(P2:P14)</f>
        <v>182.833</v>
      </c>
    </row>
    <row r="16" spans="1:17" x14ac:dyDescent="0.25">
      <c r="I16" s="1" t="s">
        <v>67</v>
      </c>
      <c r="M16" s="3">
        <f>M15*0.21</f>
        <v>0</v>
      </c>
    </row>
    <row r="17" spans="9:13" x14ac:dyDescent="0.25">
      <c r="I17" s="1" t="s">
        <v>68</v>
      </c>
      <c r="M17" s="3">
        <f>M15+M16</f>
        <v>0</v>
      </c>
    </row>
    <row r="33" spans="15:15" x14ac:dyDescent="0.25">
      <c r="O33" s="4" t="s">
        <v>69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Fajfrová Renata</cp:lastModifiedBy>
  <cp:lastPrinted>2014-09-26T11:19:48Z</cp:lastPrinted>
  <dcterms:created xsi:type="dcterms:W3CDTF">2014-06-02T08:32:31Z</dcterms:created>
  <dcterms:modified xsi:type="dcterms:W3CDTF">2014-09-26T11:19:52Z</dcterms:modified>
</cp:coreProperties>
</file>