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6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<sst xmlns="http://schemas.openxmlformats.org/spreadsheetml/2006/main" count="90" uniqueCount="51">
  <si>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</si>
  <si>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</si>
  <si>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</si>
  <si>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</si>
  <si>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</si>
  <si>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</si>
  <si>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</si>
  <si>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</si>
  <si>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</si>
  <si>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</si>
  <si>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</si>
  <si>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</si>
  <si>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</si>
  <si>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</si>
  <si>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</si>
  <si>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</si>
  <si>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</si>
  <si>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</si>
  <si>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</si>
  <si>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</si>
  <si>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</si>
  <si>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</si>
  <si>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</si>
  <si>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</si>
  <si>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</si>
  <si>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</si>
  <si>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</si>
  <si>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</si>
  <si>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</si>
  <si>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</si>
  <si>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</si>
  <si>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</si>
  <si>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</si>
  <si>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</si>
  <si>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</si>
  <si>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</si>
  <si>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</si>
  <si>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</si>
  <si>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</si>
  <si>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</si>
  <si>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</si>
  <si>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</si>
  <si>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</si>
  <si>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</si>
  <si>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Celková zadavatelem předpokládaná cena této dílčí části zakázky činí 793425,- Kč bez DPH</t>
  </si>
  <si>
    <t>Datum:</t>
  </si>
  <si>
    <t>Podpis:</t>
  </si>
  <si>
    <t>Dílčí část zakázky č.6 (lesnický úsek Konírny)</t>
  </si>
  <si>
    <t>Strana 16</t>
  </si>
  <si>
    <t>Strana 17</t>
  </si>
  <si>
    <t>Strana 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</si>
</sst>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49" fontId="6" fillId="0" borderId="26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33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hidden="1"/>
    </xf>
    <xf numFmtId="49" fontId="7" fillId="0" borderId="36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37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top" wrapText="1"/>
      <protection hidden="1"/>
    </xf>
    <xf numFmtId="49" fontId="6" fillId="0" borderId="42" xfId="0" applyNumberFormat="1" applyFont="1" applyBorder="1" applyAlignment="1" applyProtection="1">
      <alignment horizontal="center" vertical="top" wrapText="1"/>
      <protection hidden="1"/>
    </xf>
    <xf numFmtId="49" fontId="6" fillId="0" borderId="43" xfId="0" applyNumberFormat="1" applyFont="1" applyBorder="1" applyAlignment="1" applyProtection="1">
      <alignment horizontal="center" vertical="top" wrapText="1"/>
      <protection hidden="1"/>
    </xf>
    <xf numFmtId="49" fontId="6" fillId="0" borderId="33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34" xfId="0" applyNumberFormat="1" applyFont="1" applyBorder="1" applyAlignment="1" applyProtection="1">
      <alignment horizontal="center" vertical="top" wrapText="1"/>
      <protection hidden="1"/>
    </xf>
    <xf numFmtId="49" fontId="6" fillId="0" borderId="44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7" fillId="0" borderId="46" xfId="0" applyNumberFormat="1" applyFont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/>
      <protection hidden="1"/>
    </xf>
    <xf numFmtId="49" fontId="7" fillId="0" borderId="3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52" xfId="0" applyNumberFormat="1" applyFont="1" applyBorder="1" applyAlignment="1" applyProtection="1">
      <alignment horizontal="center" wrapText="1"/>
      <protection hidden="1"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164" fontId="6" fillId="0" borderId="56" xfId="0" applyNumberFormat="1" applyFont="1" applyBorder="1" applyAlignment="1" applyProtection="1">
      <alignment horizontal="center" wrapText="1"/>
      <protection hidden="1"/>
    </xf>
    <xf numFmtId="164" fontId="6" fillId="0" borderId="57" xfId="0" applyNumberFormat="1" applyFont="1" applyBorder="1" applyAlignment="1" applyProtection="1">
      <alignment horizontal="center" wrapText="1"/>
      <protection hidden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164" fontId="6" fillId="0" borderId="59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2" xfId="0" applyNumberFormat="1" applyFont="1" applyBorder="1" applyAlignment="1" applyProtection="1">
      <alignment horizontal="center" wrapText="1"/>
      <protection hidden="1"/>
    </xf>
    <xf numFmtId="49" fontId="13" fillId="0" borderId="63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13" fillId="0" borderId="65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6" xfId="0" applyNumberFormat="1" applyFont="1" applyBorder="1" applyAlignment="1" applyProtection="1">
      <alignment horizontal="center" wrapText="1"/>
      <protection hidden="1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67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70" xfId="0" applyNumberFormat="1" applyFont="1" applyBorder="1" applyAlignment="1" applyProtection="1">
      <alignment horizontal="center" wrapText="1"/>
      <protection hidden="1"/>
    </xf>
    <xf numFmtId="49" fontId="6" fillId="0" borderId="71" xfId="0" applyNumberFormat="1" applyFont="1" applyBorder="1" applyAlignment="1" applyProtection="1">
      <alignment horizontal="center" vertical="center" wrapText="1"/>
      <protection hidden="1"/>
    </xf>
    <xf numFmtId="49" fontId="6" fillId="0" borderId="42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2" fontId="7" fillId="33" borderId="31" xfId="0" applyNumberFormat="1" applyFont="1" applyFill="1" applyBorder="1" applyAlignment="1" applyProtection="1">
      <alignment horizontal="center"/>
      <protection locked="0"/>
    </xf>
    <xf numFmtId="2" fontId="7" fillId="33" borderId="32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hidden="1"/>
    </xf>
    <xf numFmtId="2" fontId="6" fillId="0" borderId="72" xfId="0" applyNumberFormat="1" applyFont="1" applyBorder="1" applyAlignment="1" applyProtection="1">
      <alignment horizontal="center"/>
      <protection hidden="1"/>
    </xf>
    <xf numFmtId="2" fontId="6" fillId="0" borderId="73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7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75" xfId="0" applyNumberFormat="1" applyFont="1" applyBorder="1" applyAlignment="1" applyProtection="1">
      <alignment horizontal="center"/>
      <protection hidden="1"/>
    </xf>
    <xf numFmtId="2" fontId="6" fillId="0" borderId="76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 vertical="center" wrapText="1"/>
      <protection hidden="1"/>
    </xf>
    <xf numFmtId="49" fontId="6" fillId="0" borderId="74" xfId="0" applyNumberFormat="1" applyFont="1" applyBorder="1" applyAlignment="1" applyProtection="1">
      <alignment horizontal="center" vertical="center" wrapText="1"/>
      <protection hidden="1"/>
    </xf>
    <xf numFmtId="49" fontId="6" fillId="0" borderId="78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79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67" xfId="0" applyNumberFormat="1" applyFont="1" applyBorder="1" applyAlignment="1" applyProtection="1">
      <alignment horizontal="center"/>
      <protection hidden="1"/>
    </xf>
    <xf numFmtId="164" fontId="6" fillId="0" borderId="74" xfId="0" applyNumberFormat="1" applyFont="1" applyBorder="1" applyAlignment="1" applyProtection="1">
      <alignment horizontal="center"/>
      <protection hidden="1"/>
    </xf>
    <xf numFmtId="164" fontId="6" fillId="0" borderId="78" xfId="0" applyNumberFormat="1" applyFont="1" applyBorder="1" applyAlignment="1" applyProtection="1">
      <alignment horizontal="center"/>
      <protection hidden="1"/>
    </xf>
    <xf numFmtId="164" fontId="6" fillId="0" borderId="80" xfId="0" applyNumberFormat="1" applyFont="1" applyBorder="1" applyAlignment="1" applyProtection="1">
      <alignment horizontal="center"/>
      <protection hidden="1"/>
    </xf>
    <xf numFmtId="164" fontId="6" fillId="0" borderId="8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52" xfId="0" applyNumberFormat="1" applyFont="1" applyBorder="1" applyAlignment="1" applyProtection="1">
      <alignment horizontal="center" wrapText="1"/>
      <protection hidden="1"/>
    </xf>
    <xf numFmtId="49" fontId="6" fillId="0" borderId="82" xfId="0" applyNumberFormat="1" applyFont="1" applyBorder="1" applyAlignment="1" applyProtection="1">
      <alignment horizontal="left"/>
      <protection hidden="1"/>
    </xf>
    <xf numFmtId="49" fontId="6" fillId="0" borderId="83" xfId="0" applyNumberFormat="1" applyFont="1" applyBorder="1" applyAlignment="1" applyProtection="1">
      <alignment horizontal="left"/>
      <protection hidden="1"/>
    </xf>
    <xf numFmtId="49" fontId="6" fillId="0" borderId="8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48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69" t="s">
        <v>1</v>
      </c>
      <c r="B8" s="70"/>
      <c r="C8" s="71"/>
      <c r="D8" s="35" t="s">
        <v>2</v>
      </c>
      <c r="E8" s="35"/>
      <c r="F8" s="35"/>
      <c r="G8" s="35"/>
      <c r="H8" s="125" t="s">
        <v>14</v>
      </c>
      <c r="I8" s="126"/>
      <c r="J8" s="126"/>
      <c r="K8" s="127"/>
      <c r="L8" s="125" t="s">
        <v>17</v>
      </c>
      <c r="M8" s="143"/>
      <c r="N8" s="6"/>
    </row>
    <row r="9" spans="1:14" ht="12.75">
      <c r="A9" s="72"/>
      <c r="B9" s="73"/>
      <c r="C9" s="74"/>
      <c r="D9" s="36"/>
      <c r="E9" s="36"/>
      <c r="F9" s="36"/>
      <c r="G9" s="36"/>
      <c r="H9" s="128"/>
      <c r="I9" s="129"/>
      <c r="J9" s="129"/>
      <c r="K9" s="130"/>
      <c r="L9" s="144"/>
      <c r="M9" s="145"/>
      <c r="N9" s="6"/>
    </row>
    <row r="10" spans="1:14" ht="15" thickBot="1">
      <c r="A10" s="75"/>
      <c r="B10" s="76"/>
      <c r="C10" s="77"/>
      <c r="D10" s="33" t="s">
        <v>3</v>
      </c>
      <c r="E10" s="34"/>
      <c r="F10" s="51" t="s">
        <v>4</v>
      </c>
      <c r="G10" s="51"/>
      <c r="H10" s="42" t="s">
        <v>3</v>
      </c>
      <c r="I10" s="43"/>
      <c r="J10" s="135" t="s">
        <v>4</v>
      </c>
      <c r="K10" s="43"/>
      <c r="L10" s="146"/>
      <c r="M10" s="147"/>
      <c r="N10" s="6"/>
    </row>
    <row r="11" spans="1:14" ht="13.5" thickTop="1">
      <c r="A11" s="78" t="s">
        <v>5</v>
      </c>
      <c r="B11" s="79"/>
      <c r="C11" s="80"/>
      <c r="D11" s="46">
        <v>11</v>
      </c>
      <c r="E11" s="46"/>
      <c r="F11" s="50"/>
      <c r="G11" s="50"/>
      <c r="H11" s="44">
        <v>110</v>
      </c>
      <c r="I11" s="45"/>
      <c r="J11" s="131"/>
      <c r="K11" s="132"/>
      <c r="L11" s="148">
        <f>(D11*F11)+(H11*J11)</f>
        <v>0</v>
      </c>
      <c r="M11" s="149"/>
      <c r="N11" s="6"/>
    </row>
    <row r="12" spans="1:14" ht="12.75">
      <c r="A12" s="54" t="s">
        <v>6</v>
      </c>
      <c r="B12" s="55"/>
      <c r="C12" s="56"/>
      <c r="D12" s="41">
        <v>11</v>
      </c>
      <c r="E12" s="41"/>
      <c r="F12" s="52"/>
      <c r="G12" s="52"/>
      <c r="H12" s="39">
        <v>165</v>
      </c>
      <c r="I12" s="40"/>
      <c r="J12" s="133"/>
      <c r="K12" s="134"/>
      <c r="L12" s="150">
        <f aca="true" t="shared" si="0" ref="L12:L18">(D12*F12)+(H12*J12)</f>
        <v>0</v>
      </c>
      <c r="M12" s="151"/>
      <c r="N12" s="6"/>
    </row>
    <row r="13" spans="1:14" ht="12.75">
      <c r="A13" s="54" t="s">
        <v>7</v>
      </c>
      <c r="B13" s="55"/>
      <c r="C13" s="56"/>
      <c r="D13" s="41">
        <v>11</v>
      </c>
      <c r="E13" s="41"/>
      <c r="F13" s="52"/>
      <c r="G13" s="52"/>
      <c r="H13" s="39">
        <v>220</v>
      </c>
      <c r="I13" s="40"/>
      <c r="J13" s="133"/>
      <c r="K13" s="134"/>
      <c r="L13" s="150">
        <f t="shared" si="0"/>
        <v>0</v>
      </c>
      <c r="M13" s="151"/>
      <c r="N13" s="6"/>
    </row>
    <row r="14" spans="1:14" ht="12.75">
      <c r="A14" s="54" t="s">
        <v>8</v>
      </c>
      <c r="B14" s="55"/>
      <c r="C14" s="56"/>
      <c r="D14" s="41">
        <v>11</v>
      </c>
      <c r="E14" s="41"/>
      <c r="F14" s="52"/>
      <c r="G14" s="52"/>
      <c r="H14" s="39">
        <v>528</v>
      </c>
      <c r="I14" s="40"/>
      <c r="J14" s="133"/>
      <c r="K14" s="134"/>
      <c r="L14" s="150">
        <f t="shared" si="0"/>
        <v>0</v>
      </c>
      <c r="M14" s="151"/>
      <c r="N14" s="6"/>
    </row>
    <row r="15" spans="1:14" ht="12.75">
      <c r="A15" s="54" t="s">
        <v>9</v>
      </c>
      <c r="B15" s="55"/>
      <c r="C15" s="56"/>
      <c r="D15" s="41">
        <v>11</v>
      </c>
      <c r="E15" s="41"/>
      <c r="F15" s="52"/>
      <c r="G15" s="52"/>
      <c r="H15" s="39">
        <v>528</v>
      </c>
      <c r="I15" s="40"/>
      <c r="J15" s="133"/>
      <c r="K15" s="134"/>
      <c r="L15" s="150">
        <f t="shared" si="0"/>
        <v>0</v>
      </c>
      <c r="M15" s="151"/>
      <c r="N15" s="6"/>
    </row>
    <row r="16" spans="1:14" ht="12.75">
      <c r="A16" s="54" t="s">
        <v>10</v>
      </c>
      <c r="B16" s="55"/>
      <c r="C16" s="56"/>
      <c r="D16" s="41">
        <v>11</v>
      </c>
      <c r="E16" s="41"/>
      <c r="F16" s="52"/>
      <c r="G16" s="52"/>
      <c r="H16" s="39">
        <v>451</v>
      </c>
      <c r="I16" s="40"/>
      <c r="J16" s="133"/>
      <c r="K16" s="134"/>
      <c r="L16" s="150">
        <f t="shared" si="0"/>
        <v>0</v>
      </c>
      <c r="M16" s="151"/>
      <c r="N16" s="6"/>
    </row>
    <row r="17" spans="1:14" ht="12.75">
      <c r="A17" s="54" t="s">
        <v>11</v>
      </c>
      <c r="B17" s="55"/>
      <c r="C17" s="56"/>
      <c r="D17" s="41">
        <v>11</v>
      </c>
      <c r="E17" s="41"/>
      <c r="F17" s="52"/>
      <c r="G17" s="52"/>
      <c r="H17" s="39">
        <v>55</v>
      </c>
      <c r="I17" s="40"/>
      <c r="J17" s="133"/>
      <c r="K17" s="134"/>
      <c r="L17" s="150">
        <f t="shared" si="0"/>
        <v>0</v>
      </c>
      <c r="M17" s="151"/>
      <c r="N17" s="6"/>
    </row>
    <row r="18" spans="1:14" ht="13.5" thickBot="1">
      <c r="A18" s="59" t="s">
        <v>12</v>
      </c>
      <c r="B18" s="60"/>
      <c r="C18" s="61"/>
      <c r="D18" s="138">
        <v>11</v>
      </c>
      <c r="E18" s="138"/>
      <c r="F18" s="53"/>
      <c r="G18" s="53"/>
      <c r="H18" s="62">
        <v>55</v>
      </c>
      <c r="I18" s="63"/>
      <c r="J18" s="53"/>
      <c r="K18" s="53"/>
      <c r="L18" s="152">
        <f t="shared" si="0"/>
        <v>0</v>
      </c>
      <c r="M18" s="153"/>
      <c r="N18" s="6"/>
    </row>
    <row r="19" spans="1:14" ht="14.25" thickBot="1" thickTop="1">
      <c r="A19" s="47" t="s">
        <v>13</v>
      </c>
      <c r="B19" s="48"/>
      <c r="C19" s="49"/>
      <c r="D19" s="139">
        <f>SUM(D11:D18)</f>
        <v>88</v>
      </c>
      <c r="E19" s="140"/>
      <c r="F19" s="141"/>
      <c r="G19" s="141"/>
      <c r="H19" s="142">
        <f>SUM(H11:I18)</f>
        <v>2112</v>
      </c>
      <c r="I19" s="142"/>
      <c r="J19" s="136"/>
      <c r="K19" s="137"/>
      <c r="L19" s="154">
        <f>SUM(L11:M18)</f>
        <v>0</v>
      </c>
      <c r="M19" s="155"/>
      <c r="N19" s="6"/>
    </row>
    <row r="20" spans="1:14" ht="13.5" thickBot="1">
      <c r="A20" s="162" t="s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156">
        <f>L19*1.21</f>
        <v>0</v>
      </c>
      <c r="M20" s="157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1" t="s">
        <v>49</v>
      </c>
      <c r="M56" s="81"/>
      <c r="N56" s="1"/>
    </row>
    <row r="57" ht="12.75">
      <c r="N57" s="1"/>
    </row>
    <row r="58" spans="1:14" ht="12.75" customHeight="1">
      <c r="A58" s="165" t="s">
        <v>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"/>
    </row>
    <row r="59" ht="12.75" customHeight="1">
      <c r="N59" s="1"/>
    </row>
    <row r="60" spans="1:14" ht="12.75" customHeight="1">
      <c r="A60" s="112" t="s">
        <v>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</row>
    <row r="61" ht="12.75" customHeight="1" thickBot="1">
      <c r="N61" s="1"/>
    </row>
    <row r="62" spans="1:14" ht="12.75" customHeight="1">
      <c r="A62" s="113" t="s">
        <v>20</v>
      </c>
      <c r="B62" s="116" t="s">
        <v>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 t="s">
        <v>17</v>
      </c>
      <c r="M62" s="118"/>
      <c r="N62" s="1"/>
    </row>
    <row r="63" spans="1:14" ht="12.75">
      <c r="A63" s="114"/>
      <c r="B63" s="66" t="s">
        <v>22</v>
      </c>
      <c r="C63" s="66"/>
      <c r="D63" s="66" t="s">
        <v>23</v>
      </c>
      <c r="E63" s="66"/>
      <c r="F63" s="66" t="s">
        <v>24</v>
      </c>
      <c r="G63" s="66"/>
      <c r="H63" s="66" t="s">
        <v>25</v>
      </c>
      <c r="I63" s="66"/>
      <c r="J63" s="66" t="s">
        <v>12</v>
      </c>
      <c r="K63" s="66"/>
      <c r="L63" s="119"/>
      <c r="M63" s="120"/>
      <c r="N63" s="1"/>
    </row>
    <row r="64" spans="1:14" ht="12.75">
      <c r="A64" s="114"/>
      <c r="B64" s="67" t="s">
        <v>26</v>
      </c>
      <c r="C64" s="67" t="s">
        <v>27</v>
      </c>
      <c r="D64" s="67" t="s">
        <v>26</v>
      </c>
      <c r="E64" s="67" t="s">
        <v>27</v>
      </c>
      <c r="F64" s="67" t="s">
        <v>26</v>
      </c>
      <c r="G64" s="67" t="s">
        <v>27</v>
      </c>
      <c r="H64" s="67" t="s">
        <v>26</v>
      </c>
      <c r="I64" s="67" t="s">
        <v>27</v>
      </c>
      <c r="J64" s="67" t="s">
        <v>26</v>
      </c>
      <c r="K64" s="67" t="s">
        <v>27</v>
      </c>
      <c r="L64" s="119"/>
      <c r="M64" s="120"/>
      <c r="N64" s="1"/>
    </row>
    <row r="65" spans="1:14" ht="25.5" customHeight="1" thickBot="1">
      <c r="A65" s="1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21"/>
      <c r="M65" s="122"/>
      <c r="N65" s="1"/>
    </row>
    <row r="66" spans="1:14" ht="13.5" thickTop="1">
      <c r="A66" s="13" t="s">
        <v>28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88"/>
      <c r="K66" s="89"/>
      <c r="L66" s="123">
        <f>(B66*C66)+(D66*E66)+(F66*G66)+(H66*I66)</f>
        <v>0</v>
      </c>
      <c r="M66" s="124"/>
      <c r="N66" s="1"/>
    </row>
    <row r="67" spans="1:14" ht="12.75">
      <c r="A67" s="16" t="s">
        <v>29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64"/>
      <c r="K67" s="65"/>
      <c r="L67" s="86">
        <f>(B67*C67)+(D67*E67)+(F67*G67)+(H67*I67)</f>
        <v>0</v>
      </c>
      <c r="M67" s="87"/>
      <c r="N67" s="1"/>
    </row>
    <row r="68" spans="1:14" ht="12.75">
      <c r="A68" s="16" t="s">
        <v>30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64"/>
      <c r="K68" s="65"/>
      <c r="L68" s="86">
        <f>(B68*C68)+(D68*E68)+(F68*G68)+(H68*I68)</f>
        <v>0</v>
      </c>
      <c r="M68" s="87"/>
      <c r="N68" s="1"/>
    </row>
    <row r="69" spans="1:14" ht="12.75" customHeight="1">
      <c r="A69" s="19" t="s">
        <v>31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64"/>
      <c r="K69" s="65"/>
      <c r="L69" s="86">
        <f>(B69*C69)+(D69*E69)+(F69*G69)+(H69*I69)</f>
        <v>0</v>
      </c>
      <c r="M69" s="87"/>
      <c r="N69" s="1"/>
    </row>
    <row r="70" spans="1:14" ht="13.5" thickBot="1">
      <c r="A70" s="21" t="s">
        <v>32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82"/>
      <c r="K70" s="83"/>
      <c r="L70" s="110">
        <f>(B70*C70)+(D70*E70)+(F70*G70)+(H70*I70)</f>
        <v>0</v>
      </c>
      <c r="M70" s="111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84">
        <f>SUM(J66:J70)</f>
        <v>0</v>
      </c>
      <c r="K71" s="85"/>
      <c r="L71" s="102">
        <f>SUM(L66:M70)</f>
        <v>0</v>
      </c>
      <c r="M71" s="103"/>
      <c r="N71" s="1"/>
    </row>
    <row r="72" ht="12.75" customHeight="1">
      <c r="N72" s="1"/>
    </row>
    <row r="73" spans="1:14" ht="12.75" customHeight="1">
      <c r="A73" s="112" t="s">
        <v>33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</row>
    <row r="74" ht="12.75" customHeight="1" thickBot="1">
      <c r="N74" s="1"/>
    </row>
    <row r="75" spans="1:14" ht="12.75" customHeight="1">
      <c r="A75" s="113" t="s">
        <v>20</v>
      </c>
      <c r="B75" s="116" t="s">
        <v>34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 t="s">
        <v>17</v>
      </c>
      <c r="M75" s="118"/>
      <c r="N75" s="1"/>
    </row>
    <row r="76" spans="1:14" ht="12.75">
      <c r="A76" s="114"/>
      <c r="B76" s="66" t="s">
        <v>22</v>
      </c>
      <c r="C76" s="66"/>
      <c r="D76" s="66" t="s">
        <v>23</v>
      </c>
      <c r="E76" s="66"/>
      <c r="F76" s="66" t="s">
        <v>24</v>
      </c>
      <c r="G76" s="66"/>
      <c r="H76" s="66" t="s">
        <v>25</v>
      </c>
      <c r="I76" s="66"/>
      <c r="J76" s="66" t="s">
        <v>12</v>
      </c>
      <c r="K76" s="66"/>
      <c r="L76" s="119"/>
      <c r="M76" s="120"/>
      <c r="N76" s="1"/>
    </row>
    <row r="77" spans="1:14" ht="12.75">
      <c r="A77" s="114"/>
      <c r="B77" s="67" t="s">
        <v>26</v>
      </c>
      <c r="C77" s="67" t="s">
        <v>27</v>
      </c>
      <c r="D77" s="67" t="s">
        <v>26</v>
      </c>
      <c r="E77" s="67" t="s">
        <v>27</v>
      </c>
      <c r="F77" s="67" t="s">
        <v>26</v>
      </c>
      <c r="G77" s="67" t="s">
        <v>27</v>
      </c>
      <c r="H77" s="67" t="s">
        <v>26</v>
      </c>
      <c r="I77" s="67" t="s">
        <v>27</v>
      </c>
      <c r="J77" s="67" t="s">
        <v>26</v>
      </c>
      <c r="K77" s="67" t="s">
        <v>27</v>
      </c>
      <c r="L77" s="119"/>
      <c r="M77" s="120"/>
      <c r="N77" s="1"/>
    </row>
    <row r="78" spans="1:14" ht="33" customHeight="1" thickBot="1">
      <c r="A78" s="11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21"/>
      <c r="M78" s="122"/>
      <c r="N78" s="1"/>
    </row>
    <row r="79" spans="1:14" ht="13.5" thickTop="1">
      <c r="A79" s="13" t="s">
        <v>28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88"/>
      <c r="K79" s="89"/>
      <c r="L79" s="108">
        <f>(B79*C79)+(D79*E79)+(F79*G79)+(H79*I79)</f>
        <v>0</v>
      </c>
      <c r="M79" s="109"/>
      <c r="N79" s="1"/>
    </row>
    <row r="80" spans="1:14" ht="12.75">
      <c r="A80" s="19" t="s">
        <v>29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64"/>
      <c r="K80" s="65"/>
      <c r="L80" s="86">
        <f aca="true" t="shared" si="1" ref="L80:L88">(B80*C80)+(D80*E80)+(F80*G80)+(H80*I80)</f>
        <v>0</v>
      </c>
      <c r="M80" s="87"/>
      <c r="N80" s="1"/>
    </row>
    <row r="81" spans="1:14" ht="12.75">
      <c r="A81" s="26" t="s">
        <v>30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64"/>
      <c r="K81" s="65"/>
      <c r="L81" s="86">
        <f t="shared" si="1"/>
        <v>0</v>
      </c>
      <c r="M81" s="87"/>
      <c r="N81" s="1"/>
    </row>
    <row r="82" spans="1:14" ht="12.75">
      <c r="A82" s="26" t="s">
        <v>31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64"/>
      <c r="K82" s="65"/>
      <c r="L82" s="86">
        <f t="shared" si="1"/>
        <v>0</v>
      </c>
      <c r="M82" s="87"/>
      <c r="N82" s="1"/>
    </row>
    <row r="83" spans="1:14" ht="12.75">
      <c r="A83" s="26" t="s">
        <v>32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64"/>
      <c r="K83" s="65"/>
      <c r="L83" s="86">
        <f t="shared" si="1"/>
        <v>0</v>
      </c>
      <c r="M83" s="87"/>
      <c r="N83" s="1"/>
    </row>
    <row r="84" spans="1:14" ht="12.75">
      <c r="A84" s="26" t="s">
        <v>35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64"/>
      <c r="K84" s="65"/>
      <c r="L84" s="86">
        <f t="shared" si="1"/>
        <v>0</v>
      </c>
      <c r="M84" s="87"/>
      <c r="N84" s="1"/>
    </row>
    <row r="85" spans="1:14" ht="12.75">
      <c r="A85" s="26" t="s">
        <v>36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64"/>
      <c r="K85" s="65"/>
      <c r="L85" s="86">
        <f t="shared" si="1"/>
        <v>0</v>
      </c>
      <c r="M85" s="87"/>
      <c r="N85" s="1"/>
    </row>
    <row r="86" spans="1:14" ht="12.75">
      <c r="A86" s="26" t="s">
        <v>37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64"/>
      <c r="K86" s="65"/>
      <c r="L86" s="86">
        <f t="shared" si="1"/>
        <v>0</v>
      </c>
      <c r="M86" s="87"/>
      <c r="N86" s="1"/>
    </row>
    <row r="87" spans="1:14" ht="13.5" customHeight="1">
      <c r="A87" s="26" t="s">
        <v>38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64"/>
      <c r="K87" s="65"/>
      <c r="L87" s="86">
        <f t="shared" si="1"/>
        <v>0</v>
      </c>
      <c r="M87" s="87"/>
      <c r="N87" s="1"/>
    </row>
    <row r="88" spans="1:14" ht="13.5" customHeight="1" thickBot="1">
      <c r="A88" s="21" t="s">
        <v>39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82"/>
      <c r="K88" s="83"/>
      <c r="L88" s="100">
        <f t="shared" si="1"/>
        <v>0</v>
      </c>
      <c r="M88" s="101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84">
        <f>SUM(J79:J88)</f>
        <v>0</v>
      </c>
      <c r="K89" s="85"/>
      <c r="L89" s="102">
        <f>SUM(L79:M88)</f>
        <v>0</v>
      </c>
      <c r="M89" s="103"/>
      <c r="N89" s="1"/>
    </row>
    <row r="90" spans="12:14" ht="13.5" customHeight="1" thickBot="1">
      <c r="L90" s="30"/>
      <c r="M90" s="30"/>
      <c r="N90" s="1"/>
    </row>
    <row r="91" spans="1:14" ht="28.5" customHeight="1">
      <c r="A91" s="104" t="s">
        <v>40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 t="s">
        <v>41</v>
      </c>
      <c r="M91" s="107"/>
      <c r="N91" s="1"/>
    </row>
    <row r="92" spans="1:14" ht="13.5" customHeight="1">
      <c r="A92" s="158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>
        <f>L19</f>
        <v>0</v>
      </c>
      <c r="M92" s="161"/>
      <c r="N92" s="1"/>
    </row>
    <row r="93" spans="1:14" ht="12.75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86">
        <f>L71</f>
        <v>0</v>
      </c>
      <c r="M93" s="87"/>
      <c r="N93" s="1"/>
    </row>
    <row r="94" spans="1:14" ht="13.5" customHeight="1">
      <c r="A94" s="90" t="s">
        <v>43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6">
        <f>L89</f>
        <v>0</v>
      </c>
      <c r="M94" s="87"/>
      <c r="N94" s="1"/>
    </row>
    <row r="95" spans="1:14" ht="13.5" thickBot="1">
      <c r="A95" s="92" t="s">
        <v>13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>
        <f>SUM(L92:M94)</f>
        <v>0</v>
      </c>
      <c r="M95" s="95"/>
      <c r="N95" s="1"/>
    </row>
    <row r="96" spans="1:14" ht="13.5" thickBot="1">
      <c r="A96" s="96" t="s">
        <v>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>
        <f>L95*1.21</f>
        <v>0</v>
      </c>
      <c r="M96" s="99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 t="s">
        <v>44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45</v>
      </c>
      <c r="B100" s="38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46</v>
      </c>
      <c r="B103" s="38"/>
      <c r="C103" s="38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50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  <mergeCell ref="L8:M10"/>
    <mergeCell ref="L11:M11"/>
    <mergeCell ref="L12:M12"/>
    <mergeCell ref="L13:M13"/>
    <mergeCell ref="L14:M14"/>
    <mergeCell ref="L15:M15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B77:B78"/>
    <mergeCell ref="C77:C78"/>
    <mergeCell ref="D77:D78"/>
    <mergeCell ref="E77:E78"/>
    <mergeCell ref="F77:F78"/>
    <mergeCell ref="G77:G78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L88:M88"/>
    <mergeCell ref="L89:M89"/>
    <mergeCell ref="A91:K91"/>
    <mergeCell ref="L91:M91"/>
    <mergeCell ref="A93:K93"/>
    <mergeCell ref="L93:M93"/>
    <mergeCell ref="J88:K88"/>
    <mergeCell ref="J89:K89"/>
    <mergeCell ref="A94:K94"/>
    <mergeCell ref="L94:M94"/>
    <mergeCell ref="A95:K95"/>
    <mergeCell ref="L95:M95"/>
    <mergeCell ref="A96:K96"/>
    <mergeCell ref="L96:M9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č.6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2018-01-30T09:16:56Z</dcterms:modified>
  <cp:category/>
  <cp:version/>
  <cp:contentType/>
  <cp:contentStatus/>
</cp:coreProperties>
</file>