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3936" windowWidth="18192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99" i="1" l="1"/>
  <c r="J98" i="1"/>
  <c r="K98" i="1" s="1"/>
  <c r="J96" i="1" l="1"/>
  <c r="K96" i="1" s="1"/>
  <c r="J94" i="1"/>
  <c r="K94" i="1" s="1"/>
  <c r="J93" i="1"/>
  <c r="K93" i="1" s="1"/>
  <c r="J91" i="1"/>
  <c r="K91" i="1" s="1"/>
  <c r="J90" i="1"/>
  <c r="K90" i="1" s="1"/>
  <c r="J88" i="1"/>
  <c r="K88" i="1" s="1"/>
  <c r="J87" i="1"/>
  <c r="K87" i="1" s="1"/>
  <c r="J85" i="1"/>
  <c r="K85" i="1" s="1"/>
  <c r="J82" i="1"/>
  <c r="K82" i="1" s="1"/>
  <c r="J83" i="1"/>
  <c r="K83" i="1" s="1"/>
  <c r="J81" i="1"/>
  <c r="K81" i="1" s="1"/>
  <c r="J75" i="1"/>
  <c r="K75" i="1" s="1"/>
  <c r="J76" i="1"/>
  <c r="K76" i="1" s="1"/>
  <c r="J77" i="1"/>
  <c r="K77" i="1" s="1"/>
  <c r="J78" i="1"/>
  <c r="K78" i="1" s="1"/>
  <c r="J79" i="1"/>
  <c r="K79" i="1" s="1"/>
  <c r="J74" i="1"/>
  <c r="K74" i="1" s="1"/>
  <c r="J72" i="1"/>
  <c r="K72" i="1" s="1"/>
  <c r="J70" i="1"/>
  <c r="K70" i="1" s="1"/>
  <c r="J67" i="1"/>
  <c r="K67" i="1" s="1"/>
  <c r="J68" i="1"/>
  <c r="K68" i="1" s="1"/>
  <c r="J66" i="1"/>
  <c r="K66" i="1" s="1"/>
  <c r="J64" i="1"/>
  <c r="K64" i="1" s="1"/>
  <c r="J61" i="1"/>
  <c r="K61" i="1" s="1"/>
  <c r="J62" i="1"/>
  <c r="K62" i="1" s="1"/>
  <c r="J60" i="1"/>
  <c r="K60" i="1" s="1"/>
  <c r="J56" i="1"/>
  <c r="K56" i="1" s="1"/>
  <c r="J57" i="1"/>
  <c r="K57" i="1" s="1"/>
  <c r="J58" i="1"/>
  <c r="K58" i="1" s="1"/>
  <c r="J55" i="1"/>
  <c r="K55" i="1" s="1"/>
  <c r="J50" i="1"/>
  <c r="K50" i="1" s="1"/>
  <c r="J51" i="1"/>
  <c r="K51" i="1" s="1"/>
  <c r="J52" i="1"/>
  <c r="K52" i="1" s="1"/>
  <c r="J53" i="1"/>
  <c r="K53" i="1" s="1"/>
  <c r="J49" i="1"/>
  <c r="K49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1" i="1"/>
  <c r="K4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11" i="1"/>
  <c r="K11" i="1" s="1"/>
  <c r="J5" i="1"/>
  <c r="J6" i="1"/>
  <c r="K6" i="1" s="1"/>
  <c r="J7" i="1"/>
  <c r="K7" i="1" s="1"/>
  <c r="J8" i="1"/>
  <c r="K8" i="1" s="1"/>
  <c r="J9" i="1"/>
  <c r="K9" i="1" s="1"/>
  <c r="J4" i="1"/>
  <c r="K4" i="1" s="1"/>
  <c r="K5" i="1" l="1"/>
  <c r="J99" i="1"/>
  <c r="K99" i="1" s="1"/>
</calcChain>
</file>

<file path=xl/sharedStrings.xml><?xml version="1.0" encoding="utf-8"?>
<sst xmlns="http://schemas.openxmlformats.org/spreadsheetml/2006/main" count="483" uniqueCount="162">
  <si>
    <t>Skládačky</t>
  </si>
  <si>
    <t>formát</t>
  </si>
  <si>
    <t>papír</t>
  </si>
  <si>
    <t>barevnost</t>
  </si>
  <si>
    <t>210x210</t>
  </si>
  <si>
    <t>křída mat 135 g</t>
  </si>
  <si>
    <t>300x210</t>
  </si>
  <si>
    <t>4/4</t>
  </si>
  <si>
    <t>minimální náklad ks</t>
  </si>
  <si>
    <t>400x210</t>
  </si>
  <si>
    <t>600x210</t>
  </si>
  <si>
    <t>600x420</t>
  </si>
  <si>
    <t>1 lom</t>
  </si>
  <si>
    <t>2 lomy</t>
  </si>
  <si>
    <t>3 lomy</t>
  </si>
  <si>
    <t>5 lomů</t>
  </si>
  <si>
    <t>5 svislých + 1 příčný</t>
  </si>
  <si>
    <t xml:space="preserve">složený formát </t>
  </si>
  <si>
    <t>100x210</t>
  </si>
  <si>
    <t>400x300</t>
  </si>
  <si>
    <t>3 svislé + 1 příčný</t>
  </si>
  <si>
    <t>100x150</t>
  </si>
  <si>
    <t>papír   blok/obálka</t>
  </si>
  <si>
    <t>V1</t>
  </si>
  <si>
    <t>počet stran</t>
  </si>
  <si>
    <t>V2</t>
  </si>
  <si>
    <t>150x210</t>
  </si>
  <si>
    <t>210x150</t>
  </si>
  <si>
    <t>200x240</t>
  </si>
  <si>
    <t>vazba</t>
  </si>
  <si>
    <t>barevnost přebal/obálka/blok</t>
  </si>
  <si>
    <t>4/0, 4/0, 4/4</t>
  </si>
  <si>
    <t>poznámka</t>
  </si>
  <si>
    <t>přebal chlopně 120 mm dovnitř</t>
  </si>
  <si>
    <t>křída mat 150/ 250 /200</t>
  </si>
  <si>
    <t>Brožury</t>
  </si>
  <si>
    <t>Knihy</t>
  </si>
  <si>
    <t>Časopis Šumava</t>
  </si>
  <si>
    <t>A4</t>
  </si>
  <si>
    <t>32 + obálka</t>
  </si>
  <si>
    <t>A3</t>
  </si>
  <si>
    <t>křída mat  150</t>
  </si>
  <si>
    <t>Sběratelské kartičky</t>
  </si>
  <si>
    <t>křída mat 300</t>
  </si>
  <si>
    <t>papír blok/obálka/přebal  g</t>
  </si>
  <si>
    <t>papír   blok/obálka  g</t>
  </si>
  <si>
    <t>vkládané do časopisu</t>
  </si>
  <si>
    <t>Nástěnný kalendář</t>
  </si>
  <si>
    <t>525x420</t>
  </si>
  <si>
    <t>4/0</t>
  </si>
  <si>
    <t>kroužková, 1 úchyt</t>
  </si>
  <si>
    <t>300x420</t>
  </si>
  <si>
    <t>křída mat 200</t>
  </si>
  <si>
    <t>450x640</t>
  </si>
  <si>
    <t>Kalendář Světem šumavské přírody</t>
  </si>
  <si>
    <t>25                    + 1</t>
  </si>
  <si>
    <t>křída mat 200                      + pohlednicová křída 300</t>
  </si>
  <si>
    <t>papír   g</t>
  </si>
  <si>
    <t>křída mat  115/150</t>
  </si>
  <si>
    <t>Plakátek</t>
  </si>
  <si>
    <t>1 lom na A4</t>
  </si>
  <si>
    <t>Hrací karty</t>
  </si>
  <si>
    <t>58x88</t>
  </si>
  <si>
    <t>formát (šxv mm)</t>
  </si>
  <si>
    <t>papír   karty/krabička  g</t>
  </si>
  <si>
    <t>pohlednice lamino 1/0</t>
  </si>
  <si>
    <t>4/0                                  4/1</t>
  </si>
  <si>
    <t>karty 4/4  krabička 4/0</t>
  </si>
  <si>
    <t>Určovací klíče</t>
  </si>
  <si>
    <t>karty lamino 1/1, krabička lamino 1/0 karty kulaté rohy</t>
  </si>
  <si>
    <t>papír   karty  g</t>
  </si>
  <si>
    <t>plastový šroub</t>
  </si>
  <si>
    <t>67x92</t>
  </si>
  <si>
    <t>Pohled</t>
  </si>
  <si>
    <t>175x105</t>
  </si>
  <si>
    <t>148x105</t>
  </si>
  <si>
    <t>148x138</t>
  </si>
  <si>
    <t>křída pohlednicová 300</t>
  </si>
  <si>
    <t>4/1</t>
  </si>
  <si>
    <t>lamino 1/0</t>
  </si>
  <si>
    <t>sklad</t>
  </si>
  <si>
    <t>150/300</t>
  </si>
  <si>
    <t>počet karet v klíči</t>
  </si>
  <si>
    <t>počet karet v sadě</t>
  </si>
  <si>
    <t>Pexeso</t>
  </si>
  <si>
    <t>560x320</t>
  </si>
  <si>
    <t>křída lesk 200</t>
  </si>
  <si>
    <t>45x120</t>
  </si>
  <si>
    <t>Sešit</t>
  </si>
  <si>
    <t>křída mat 115/150</t>
  </si>
  <si>
    <t>recykl 120</t>
  </si>
  <si>
    <t>A5</t>
  </si>
  <si>
    <t>recykl 120/200</t>
  </si>
  <si>
    <t>36 + obálka</t>
  </si>
  <si>
    <t>20 + obálka</t>
  </si>
  <si>
    <t>28 + obálka</t>
  </si>
  <si>
    <t>Kartičky</t>
  </si>
  <si>
    <t>460x200</t>
  </si>
  <si>
    <t>100 listů v kroužkové vazbě</t>
  </si>
  <si>
    <t>blok 1/1, vrchní a spodní desky 4/4</t>
  </si>
  <si>
    <t>kroužková</t>
  </si>
  <si>
    <t>A6</t>
  </si>
  <si>
    <t>155x50</t>
  </si>
  <si>
    <t>křída lesk 150</t>
  </si>
  <si>
    <t>lamino 1/1</t>
  </si>
  <si>
    <t>16 + obálka</t>
  </si>
  <si>
    <t>recykl 90</t>
  </si>
  <si>
    <t xml:space="preserve">lepení do bloku </t>
  </si>
  <si>
    <t>lepené bloky na hlavu po 100 listech</t>
  </si>
  <si>
    <t>recykl</t>
  </si>
  <si>
    <t>lepení do bloku</t>
  </si>
  <si>
    <t>lepení po delší straně</t>
  </si>
  <si>
    <t>A7</t>
  </si>
  <si>
    <t>lepení po kratší straně</t>
  </si>
  <si>
    <t>90x50</t>
  </si>
  <si>
    <t>V8</t>
  </si>
  <si>
    <t>recykl  80/200 g</t>
  </si>
  <si>
    <t>křída mat 115/200 g</t>
  </si>
  <si>
    <t>propisovací papír reacto 60</t>
  </si>
  <si>
    <t>600 bloků o 100 stranách</t>
  </si>
  <si>
    <t>číslovaný blok každé číslo 2 papíry, 35 čísel v bloku</t>
  </si>
  <si>
    <t>5 barev v bloku</t>
  </si>
  <si>
    <t>2 barvy v bloku</t>
  </si>
  <si>
    <t>200 bloků</t>
  </si>
  <si>
    <t>každé číslo 2 papíry, 35 čísel v bloku - blok o 70 stranách</t>
  </si>
  <si>
    <t>lepení do bloku na hlavě</t>
  </si>
  <si>
    <t>Číslování - v každém bloku je 20 čísel řady, každé číslo má 5 propisovacích listů (černá, červená, zelená, modrá, hnědá - 1 vrchní, 3 prostřední, 1 spodní a dolní část bloku karton), 6 územních pracovišť (název ÚP na bloku) á 100 bloků (100 bloků/1 územní pracoviště)</t>
  </si>
  <si>
    <t>12 s obálkou</t>
  </si>
  <si>
    <t>křída mat  115</t>
  </si>
  <si>
    <t>lamino 1/1, kulaté rohy, klíče u paty provrtány a sešroubovány  - vějíř</t>
  </si>
  <si>
    <t>Šumavská mozkovka</t>
  </si>
  <si>
    <t>Odpovědní lístek</t>
  </si>
  <si>
    <t>Kroužkový blok</t>
  </si>
  <si>
    <t>Záložky</t>
  </si>
  <si>
    <t>Trhací mapy</t>
  </si>
  <si>
    <t>Trhací bloček</t>
  </si>
  <si>
    <t>Samopropisovací blok</t>
  </si>
  <si>
    <t>Vizitky</t>
  </si>
  <si>
    <t>Nabídková cena celkem</t>
  </si>
  <si>
    <t>Nabídková cena za ks bez DPH</t>
  </si>
  <si>
    <t>papír  g</t>
  </si>
  <si>
    <t>papír g</t>
  </si>
  <si>
    <t>Silva Gabreta</t>
  </si>
  <si>
    <t>160x230</t>
  </si>
  <si>
    <t>bělený ofset 115g</t>
  </si>
  <si>
    <t>obálka 4/1, blok 1/1</t>
  </si>
  <si>
    <t>lesklý lak přebal i desky - 50% plochy</t>
  </si>
  <si>
    <t>600x460</t>
  </si>
  <si>
    <t>křáda mat 200</t>
  </si>
  <si>
    <t>kroužková, 2 úchyty</t>
  </si>
  <si>
    <t>lesklý lak přebal i desky - 70% plochy každého listu</t>
  </si>
  <si>
    <t>PF</t>
  </si>
  <si>
    <t>200x200</t>
  </si>
  <si>
    <t>1 lom - na složení na šířku</t>
  </si>
  <si>
    <t>200x100</t>
  </si>
  <si>
    <t>Částka DPH</t>
  </si>
  <si>
    <t>Veřejná zakázka: "Tisk materiálů pro Správu Národního parku Šmuva  2018 - 2019"</t>
  </si>
  <si>
    <t>Příloha č. 1 - Specifikace předmětu plnění včetně položkového rozpočtu</t>
  </si>
  <si>
    <t>Nabídková cena v Kč za ks bez DPH</t>
  </si>
  <si>
    <t>Nabídková cena v Kč celkem</t>
  </si>
  <si>
    <t xml:space="preserve">CELKEM </t>
  </si>
  <si>
    <t>!!! Poznámka: Pro potřeby tohoto zadávacího řízení bylo přistoupeno k jednotné sazbě DPH v maximální výši 21%. V rámci hodnocení nabídek bude hodnocena celková nabídková cena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</si>
</sst>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2" fontId="0" fillId="0" borderId="3" xfId="0" applyNumberForma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6" fillId="0" borderId="39" xfId="1" applyFont="1" applyBorder="1" applyAlignment="1"/>
    <xf numFmtId="0" fontId="4" fillId="0" borderId="26" xfId="0" applyFont="1" applyBorder="1" applyAlignment="1"/>
    <xf numFmtId="0" fontId="0" fillId="0" borderId="26" xfId="0" applyBorder="1" applyAlignment="1"/>
    <xf numFmtId="0" fontId="0" fillId="0" borderId="21" xfId="0" applyBorder="1" applyAlignment="1"/>
    <xf numFmtId="2" fontId="3" fillId="2" borderId="31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2">
    <cellStyle name="Nadpis 2" xfId="1" builtinId="1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workbookViewId="0">
      <selection activeCell="H107" sqref="H107"/>
    </sheetView>
  </sheetViews>
  <sheetFormatPr defaultRowHeight="14.4" x14ac:dyDescent="0.3"/>
  <cols>
    <col min="1" max="1" width="19.6640625" customWidth="1"/>
    <col min="2" max="2" width="12.21875" style="1" customWidth="1"/>
    <col min="3" max="3" width="22.5546875" style="1" customWidth="1"/>
    <col min="4" max="4" width="12.109375" style="1" customWidth="1"/>
    <col min="5" max="5" width="19.88671875" style="1" customWidth="1"/>
    <col min="6" max="6" width="12.109375" style="1" customWidth="1"/>
    <col min="7" max="7" width="18.5546875" style="1" customWidth="1"/>
    <col min="8" max="8" width="28" style="1" customWidth="1"/>
    <col min="9" max="9" width="16.109375" style="1" bestFit="1" customWidth="1"/>
    <col min="10" max="10" width="15.109375" style="1" customWidth="1"/>
    <col min="11" max="11" width="18.44140625" customWidth="1"/>
  </cols>
  <sheetData>
    <row r="1" spans="1:11" s="2" customFormat="1" ht="18" x14ac:dyDescent="0.35">
      <c r="A1" s="99" t="s">
        <v>156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8" thickBot="1" x14ac:dyDescent="0.4">
      <c r="A2" s="105" t="s">
        <v>157</v>
      </c>
      <c r="B2" s="106"/>
      <c r="C2" s="106"/>
      <c r="D2" s="106"/>
      <c r="E2" s="106"/>
      <c r="F2" s="106"/>
      <c r="G2" s="106"/>
      <c r="H2" s="106"/>
      <c r="I2" s="107"/>
      <c r="J2" s="107"/>
      <c r="K2" s="108"/>
    </row>
    <row r="3" spans="1:11" s="4" customFormat="1" ht="36" customHeight="1" thickBot="1" x14ac:dyDescent="0.35">
      <c r="A3" s="94" t="s">
        <v>0</v>
      </c>
      <c r="B3" s="18" t="s">
        <v>63</v>
      </c>
      <c r="C3" s="19" t="s">
        <v>2</v>
      </c>
      <c r="D3" s="19" t="s">
        <v>24</v>
      </c>
      <c r="E3" s="20" t="s">
        <v>3</v>
      </c>
      <c r="F3" s="21" t="s">
        <v>8</v>
      </c>
      <c r="G3" s="19" t="s">
        <v>80</v>
      </c>
      <c r="H3" s="21" t="s">
        <v>17</v>
      </c>
      <c r="I3" s="72" t="s">
        <v>158</v>
      </c>
      <c r="J3" s="72" t="s">
        <v>155</v>
      </c>
      <c r="K3" s="73" t="s">
        <v>159</v>
      </c>
    </row>
    <row r="4" spans="1:11" s="4" customFormat="1" x14ac:dyDescent="0.3">
      <c r="A4" s="95"/>
      <c r="B4" s="22" t="s">
        <v>4</v>
      </c>
      <c r="C4" s="15" t="s">
        <v>5</v>
      </c>
      <c r="D4" s="15"/>
      <c r="E4" s="16" t="s">
        <v>7</v>
      </c>
      <c r="F4" s="17">
        <v>1000</v>
      </c>
      <c r="G4" s="15" t="s">
        <v>12</v>
      </c>
      <c r="H4" s="15" t="s">
        <v>18</v>
      </c>
      <c r="I4" s="70">
        <v>0</v>
      </c>
      <c r="J4" s="70">
        <f>I4*0.21</f>
        <v>0</v>
      </c>
      <c r="K4" s="82">
        <f>I4+J4</f>
        <v>0</v>
      </c>
    </row>
    <row r="5" spans="1:11" s="4" customFormat="1" x14ac:dyDescent="0.3">
      <c r="A5" s="95"/>
      <c r="B5" s="23" t="s">
        <v>6</v>
      </c>
      <c r="C5" s="5" t="s">
        <v>5</v>
      </c>
      <c r="D5" s="5"/>
      <c r="E5" s="6" t="s">
        <v>7</v>
      </c>
      <c r="F5" s="7">
        <v>1000</v>
      </c>
      <c r="G5" s="5" t="s">
        <v>13</v>
      </c>
      <c r="H5" s="5" t="s">
        <v>18</v>
      </c>
      <c r="I5" s="70">
        <v>0</v>
      </c>
      <c r="J5" s="70">
        <f t="shared" ref="J5:J9" si="0">I5*0.21</f>
        <v>0</v>
      </c>
      <c r="K5" s="82">
        <f t="shared" ref="K5:K9" si="1">I5+J5</f>
        <v>0</v>
      </c>
    </row>
    <row r="6" spans="1:11" s="4" customFormat="1" x14ac:dyDescent="0.3">
      <c r="A6" s="95"/>
      <c r="B6" s="23" t="s">
        <v>9</v>
      </c>
      <c r="C6" s="5" t="s">
        <v>5</v>
      </c>
      <c r="D6" s="5"/>
      <c r="E6" s="6" t="s">
        <v>7</v>
      </c>
      <c r="F6" s="7">
        <v>1000</v>
      </c>
      <c r="G6" s="5" t="s">
        <v>14</v>
      </c>
      <c r="H6" s="5" t="s">
        <v>18</v>
      </c>
      <c r="I6" s="70">
        <v>0</v>
      </c>
      <c r="J6" s="70">
        <f t="shared" si="0"/>
        <v>0</v>
      </c>
      <c r="K6" s="82">
        <f t="shared" si="1"/>
        <v>0</v>
      </c>
    </row>
    <row r="7" spans="1:11" s="4" customFormat="1" x14ac:dyDescent="0.3">
      <c r="A7" s="95"/>
      <c r="B7" s="23" t="s">
        <v>10</v>
      </c>
      <c r="C7" s="5" t="s">
        <v>5</v>
      </c>
      <c r="D7" s="5"/>
      <c r="E7" s="6" t="s">
        <v>7</v>
      </c>
      <c r="F7" s="7">
        <v>1000</v>
      </c>
      <c r="G7" s="5" t="s">
        <v>15</v>
      </c>
      <c r="H7" s="5" t="s">
        <v>18</v>
      </c>
      <c r="I7" s="70">
        <v>0</v>
      </c>
      <c r="J7" s="70">
        <f t="shared" si="0"/>
        <v>0</v>
      </c>
      <c r="K7" s="82">
        <f t="shared" si="1"/>
        <v>0</v>
      </c>
    </row>
    <row r="8" spans="1:11" s="4" customFormat="1" x14ac:dyDescent="0.3">
      <c r="A8" s="95"/>
      <c r="B8" s="23" t="s">
        <v>11</v>
      </c>
      <c r="C8" s="5" t="s">
        <v>5</v>
      </c>
      <c r="D8" s="5"/>
      <c r="E8" s="6" t="s">
        <v>7</v>
      </c>
      <c r="F8" s="7">
        <v>1000</v>
      </c>
      <c r="G8" s="5" t="s">
        <v>16</v>
      </c>
      <c r="H8" s="5" t="s">
        <v>18</v>
      </c>
      <c r="I8" s="70">
        <v>0</v>
      </c>
      <c r="J8" s="70">
        <f t="shared" si="0"/>
        <v>0</v>
      </c>
      <c r="K8" s="82">
        <f t="shared" si="1"/>
        <v>0</v>
      </c>
    </row>
    <row r="9" spans="1:11" s="4" customFormat="1" ht="15" thickBot="1" x14ac:dyDescent="0.35">
      <c r="A9" s="96"/>
      <c r="B9" s="44" t="s">
        <v>19</v>
      </c>
      <c r="C9" s="37" t="s">
        <v>5</v>
      </c>
      <c r="D9" s="37"/>
      <c r="E9" s="45" t="s">
        <v>7</v>
      </c>
      <c r="F9" s="56">
        <v>1000</v>
      </c>
      <c r="G9" s="37" t="s">
        <v>20</v>
      </c>
      <c r="H9" s="37" t="s">
        <v>21</v>
      </c>
      <c r="I9" s="70">
        <v>0</v>
      </c>
      <c r="J9" s="70">
        <f t="shared" si="0"/>
        <v>0</v>
      </c>
      <c r="K9" s="82">
        <f t="shared" si="1"/>
        <v>0</v>
      </c>
    </row>
    <row r="10" spans="1:11" s="4" customFormat="1" ht="29.4" thickBot="1" x14ac:dyDescent="0.35">
      <c r="A10" s="94" t="s">
        <v>35</v>
      </c>
      <c r="B10" s="64" t="s">
        <v>63</v>
      </c>
      <c r="C10" s="19" t="s">
        <v>22</v>
      </c>
      <c r="D10" s="19" t="s">
        <v>24</v>
      </c>
      <c r="E10" s="20" t="s">
        <v>3</v>
      </c>
      <c r="F10" s="21" t="s">
        <v>8</v>
      </c>
      <c r="G10" s="19" t="s">
        <v>29</v>
      </c>
      <c r="H10" s="24"/>
      <c r="I10" s="57"/>
      <c r="J10" s="68"/>
      <c r="K10" s="55"/>
    </row>
    <row r="11" spans="1:11" s="4" customFormat="1" ht="15" customHeight="1" x14ac:dyDescent="0.3">
      <c r="A11" s="95"/>
      <c r="B11" s="22" t="s">
        <v>18</v>
      </c>
      <c r="C11" s="15" t="s">
        <v>116</v>
      </c>
      <c r="D11" s="15">
        <v>20</v>
      </c>
      <c r="E11" s="16" t="s">
        <v>7</v>
      </c>
      <c r="F11" s="17">
        <v>1000</v>
      </c>
      <c r="G11" s="15" t="s">
        <v>23</v>
      </c>
      <c r="H11" s="15"/>
      <c r="I11" s="70">
        <v>0</v>
      </c>
      <c r="J11" s="70">
        <f>I11*0.21</f>
        <v>0</v>
      </c>
      <c r="K11" s="82">
        <f>I11+J11</f>
        <v>0</v>
      </c>
    </row>
    <row r="12" spans="1:11" s="4" customFormat="1" ht="15" customHeight="1" x14ac:dyDescent="0.3">
      <c r="A12" s="95"/>
      <c r="B12" s="23"/>
      <c r="C12" s="5" t="s">
        <v>117</v>
      </c>
      <c r="D12" s="5">
        <v>20</v>
      </c>
      <c r="E12" s="6" t="s">
        <v>7</v>
      </c>
      <c r="F12" s="7">
        <v>1000</v>
      </c>
      <c r="G12" s="5" t="s">
        <v>23</v>
      </c>
      <c r="H12" s="5"/>
      <c r="I12" s="70">
        <v>0</v>
      </c>
      <c r="J12" s="70">
        <f t="shared" ref="J12:J39" si="2">I12*0.21</f>
        <v>0</v>
      </c>
      <c r="K12" s="82">
        <f t="shared" ref="K12:K39" si="3">I12+J12</f>
        <v>0</v>
      </c>
    </row>
    <row r="13" spans="1:11" s="4" customFormat="1" ht="15" customHeight="1" x14ac:dyDescent="0.3">
      <c r="A13" s="95"/>
      <c r="B13" s="23"/>
      <c r="C13" s="5" t="s">
        <v>116</v>
      </c>
      <c r="D13" s="5">
        <v>40</v>
      </c>
      <c r="E13" s="6" t="s">
        <v>7</v>
      </c>
      <c r="F13" s="7">
        <v>1000</v>
      </c>
      <c r="G13" s="5" t="s">
        <v>23</v>
      </c>
      <c r="H13" s="5"/>
      <c r="I13" s="70">
        <v>0</v>
      </c>
      <c r="J13" s="70">
        <f t="shared" si="2"/>
        <v>0</v>
      </c>
      <c r="K13" s="82">
        <f t="shared" si="3"/>
        <v>0</v>
      </c>
    </row>
    <row r="14" spans="1:11" s="4" customFormat="1" ht="15" customHeight="1" x14ac:dyDescent="0.3">
      <c r="A14" s="95"/>
      <c r="B14" s="23"/>
      <c r="C14" s="5" t="s">
        <v>117</v>
      </c>
      <c r="D14" s="5">
        <v>40</v>
      </c>
      <c r="E14" s="6" t="s">
        <v>7</v>
      </c>
      <c r="F14" s="7">
        <v>1000</v>
      </c>
      <c r="G14" s="5" t="s">
        <v>23</v>
      </c>
      <c r="H14" s="5"/>
      <c r="I14" s="70">
        <v>0</v>
      </c>
      <c r="J14" s="70">
        <f t="shared" si="2"/>
        <v>0</v>
      </c>
      <c r="K14" s="82">
        <f t="shared" si="3"/>
        <v>0</v>
      </c>
    </row>
    <row r="15" spans="1:11" s="4" customFormat="1" ht="15" customHeight="1" x14ac:dyDescent="0.3">
      <c r="A15" s="95"/>
      <c r="B15" s="23"/>
      <c r="C15" s="5" t="s">
        <v>116</v>
      </c>
      <c r="D15" s="5">
        <v>60</v>
      </c>
      <c r="E15" s="6" t="s">
        <v>7</v>
      </c>
      <c r="F15" s="7">
        <v>1000</v>
      </c>
      <c r="G15" s="5" t="s">
        <v>23</v>
      </c>
      <c r="H15" s="5"/>
      <c r="I15" s="70">
        <v>0</v>
      </c>
      <c r="J15" s="70">
        <f t="shared" si="2"/>
        <v>0</v>
      </c>
      <c r="K15" s="82">
        <f t="shared" si="3"/>
        <v>0</v>
      </c>
    </row>
    <row r="16" spans="1:11" s="4" customFormat="1" ht="15.75" customHeight="1" x14ac:dyDescent="0.3">
      <c r="A16" s="95"/>
      <c r="B16" s="23"/>
      <c r="C16" s="5" t="s">
        <v>117</v>
      </c>
      <c r="D16" s="5">
        <v>60</v>
      </c>
      <c r="E16" s="6" t="s">
        <v>7</v>
      </c>
      <c r="F16" s="7">
        <v>1000</v>
      </c>
      <c r="G16" s="5" t="s">
        <v>23</v>
      </c>
      <c r="H16" s="5"/>
      <c r="I16" s="70">
        <v>0</v>
      </c>
      <c r="J16" s="70">
        <f t="shared" si="2"/>
        <v>0</v>
      </c>
      <c r="K16" s="82">
        <f t="shared" si="3"/>
        <v>0</v>
      </c>
    </row>
    <row r="17" spans="1:11" s="4" customFormat="1" ht="15" customHeight="1" x14ac:dyDescent="0.3">
      <c r="A17" s="95"/>
      <c r="B17" s="23" t="s">
        <v>18</v>
      </c>
      <c r="C17" s="5" t="s">
        <v>117</v>
      </c>
      <c r="D17" s="5">
        <v>20</v>
      </c>
      <c r="E17" s="6" t="s">
        <v>7</v>
      </c>
      <c r="F17" s="7">
        <v>1000</v>
      </c>
      <c r="G17" s="5" t="s">
        <v>25</v>
      </c>
      <c r="H17" s="5"/>
      <c r="I17" s="70">
        <v>0</v>
      </c>
      <c r="J17" s="70">
        <f t="shared" si="2"/>
        <v>0</v>
      </c>
      <c r="K17" s="82">
        <f t="shared" si="3"/>
        <v>0</v>
      </c>
    </row>
    <row r="18" spans="1:11" s="4" customFormat="1" ht="15" customHeight="1" x14ac:dyDescent="0.3">
      <c r="A18" s="95"/>
      <c r="B18" s="23"/>
      <c r="C18" s="5" t="s">
        <v>117</v>
      </c>
      <c r="D18" s="5">
        <v>40</v>
      </c>
      <c r="E18" s="6" t="s">
        <v>7</v>
      </c>
      <c r="F18" s="7">
        <v>1000</v>
      </c>
      <c r="G18" s="5" t="s">
        <v>25</v>
      </c>
      <c r="H18" s="5"/>
      <c r="I18" s="70">
        <v>0</v>
      </c>
      <c r="J18" s="70">
        <f t="shared" si="2"/>
        <v>0</v>
      </c>
      <c r="K18" s="82">
        <f t="shared" si="3"/>
        <v>0</v>
      </c>
    </row>
    <row r="19" spans="1:11" s="4" customFormat="1" ht="15" customHeight="1" x14ac:dyDescent="0.3">
      <c r="A19" s="95"/>
      <c r="B19" s="23"/>
      <c r="C19" s="5" t="s">
        <v>117</v>
      </c>
      <c r="D19" s="5">
        <v>60</v>
      </c>
      <c r="E19" s="6" t="s">
        <v>7</v>
      </c>
      <c r="F19" s="7">
        <v>1000</v>
      </c>
      <c r="G19" s="5" t="s">
        <v>25</v>
      </c>
      <c r="H19" s="5"/>
      <c r="I19" s="70">
        <v>0</v>
      </c>
      <c r="J19" s="70">
        <f t="shared" si="2"/>
        <v>0</v>
      </c>
      <c r="K19" s="82">
        <f t="shared" si="3"/>
        <v>0</v>
      </c>
    </row>
    <row r="20" spans="1:11" s="4" customFormat="1" ht="15" customHeight="1" x14ac:dyDescent="0.3">
      <c r="A20" s="95"/>
      <c r="B20" s="23" t="s">
        <v>26</v>
      </c>
      <c r="C20" s="5" t="s">
        <v>116</v>
      </c>
      <c r="D20" s="5">
        <v>20</v>
      </c>
      <c r="E20" s="6" t="s">
        <v>7</v>
      </c>
      <c r="F20" s="7">
        <v>1000</v>
      </c>
      <c r="G20" s="5" t="s">
        <v>23</v>
      </c>
      <c r="H20" s="5"/>
      <c r="I20" s="70">
        <v>0</v>
      </c>
      <c r="J20" s="70">
        <f t="shared" si="2"/>
        <v>0</v>
      </c>
      <c r="K20" s="82">
        <f t="shared" si="3"/>
        <v>0</v>
      </c>
    </row>
    <row r="21" spans="1:11" s="4" customFormat="1" ht="15" customHeight="1" x14ac:dyDescent="0.3">
      <c r="A21" s="95"/>
      <c r="B21" s="23"/>
      <c r="C21" s="5" t="s">
        <v>117</v>
      </c>
      <c r="D21" s="5">
        <v>20</v>
      </c>
      <c r="E21" s="6" t="s">
        <v>7</v>
      </c>
      <c r="F21" s="7">
        <v>1000</v>
      </c>
      <c r="G21" s="5" t="s">
        <v>23</v>
      </c>
      <c r="H21" s="5"/>
      <c r="I21" s="70">
        <v>0</v>
      </c>
      <c r="J21" s="70">
        <f t="shared" si="2"/>
        <v>0</v>
      </c>
      <c r="K21" s="82">
        <f t="shared" si="3"/>
        <v>0</v>
      </c>
    </row>
    <row r="22" spans="1:11" s="4" customFormat="1" ht="15" customHeight="1" x14ac:dyDescent="0.3">
      <c r="A22" s="95"/>
      <c r="B22" s="23"/>
      <c r="C22" s="5" t="s">
        <v>116</v>
      </c>
      <c r="D22" s="5">
        <v>40</v>
      </c>
      <c r="E22" s="6" t="s">
        <v>7</v>
      </c>
      <c r="F22" s="7">
        <v>1000</v>
      </c>
      <c r="G22" s="5" t="s">
        <v>23</v>
      </c>
      <c r="H22" s="5"/>
      <c r="I22" s="70">
        <v>0</v>
      </c>
      <c r="J22" s="70">
        <f t="shared" si="2"/>
        <v>0</v>
      </c>
      <c r="K22" s="82">
        <f t="shared" si="3"/>
        <v>0</v>
      </c>
    </row>
    <row r="23" spans="1:11" s="4" customFormat="1" ht="15.75" customHeight="1" x14ac:dyDescent="0.3">
      <c r="A23" s="95"/>
      <c r="B23" s="23"/>
      <c r="C23" s="5" t="s">
        <v>117</v>
      </c>
      <c r="D23" s="5">
        <v>40</v>
      </c>
      <c r="E23" s="6" t="s">
        <v>7</v>
      </c>
      <c r="F23" s="7">
        <v>1000</v>
      </c>
      <c r="G23" s="5" t="s">
        <v>23</v>
      </c>
      <c r="H23" s="5"/>
      <c r="I23" s="70">
        <v>0</v>
      </c>
      <c r="J23" s="70">
        <f t="shared" si="2"/>
        <v>0</v>
      </c>
      <c r="K23" s="82">
        <f t="shared" si="3"/>
        <v>0</v>
      </c>
    </row>
    <row r="24" spans="1:11" s="4" customFormat="1" ht="15" customHeight="1" x14ac:dyDescent="0.3">
      <c r="A24" s="95"/>
      <c r="B24" s="23"/>
      <c r="C24" s="5" t="s">
        <v>116</v>
      </c>
      <c r="D24" s="5">
        <v>60</v>
      </c>
      <c r="E24" s="6" t="s">
        <v>7</v>
      </c>
      <c r="F24" s="7">
        <v>1000</v>
      </c>
      <c r="G24" s="5" t="s">
        <v>23</v>
      </c>
      <c r="H24" s="5"/>
      <c r="I24" s="70">
        <v>0</v>
      </c>
      <c r="J24" s="70">
        <f t="shared" si="2"/>
        <v>0</v>
      </c>
      <c r="K24" s="82">
        <f t="shared" si="3"/>
        <v>0</v>
      </c>
    </row>
    <row r="25" spans="1:11" s="4" customFormat="1" ht="15" customHeight="1" x14ac:dyDescent="0.3">
      <c r="A25" s="95"/>
      <c r="B25" s="23"/>
      <c r="C25" s="5" t="s">
        <v>117</v>
      </c>
      <c r="D25" s="5">
        <v>60</v>
      </c>
      <c r="E25" s="6" t="s">
        <v>7</v>
      </c>
      <c r="F25" s="7">
        <v>1000</v>
      </c>
      <c r="G25" s="5" t="s">
        <v>23</v>
      </c>
      <c r="H25" s="5"/>
      <c r="I25" s="70">
        <v>0</v>
      </c>
      <c r="J25" s="70">
        <f t="shared" si="2"/>
        <v>0</v>
      </c>
      <c r="K25" s="82">
        <f t="shared" si="3"/>
        <v>0</v>
      </c>
    </row>
    <row r="26" spans="1:11" s="4" customFormat="1" ht="15" customHeight="1" x14ac:dyDescent="0.3">
      <c r="A26" s="95"/>
      <c r="B26" s="23" t="s">
        <v>26</v>
      </c>
      <c r="C26" s="5" t="s">
        <v>117</v>
      </c>
      <c r="D26" s="5">
        <v>20</v>
      </c>
      <c r="E26" s="6" t="s">
        <v>7</v>
      </c>
      <c r="F26" s="7">
        <v>1000</v>
      </c>
      <c r="G26" s="5" t="s">
        <v>25</v>
      </c>
      <c r="H26" s="5"/>
      <c r="I26" s="70">
        <v>0</v>
      </c>
      <c r="J26" s="70">
        <f t="shared" si="2"/>
        <v>0</v>
      </c>
      <c r="K26" s="82">
        <f t="shared" si="3"/>
        <v>0</v>
      </c>
    </row>
    <row r="27" spans="1:11" s="4" customFormat="1" ht="15" customHeight="1" x14ac:dyDescent="0.3">
      <c r="A27" s="95"/>
      <c r="B27" s="23"/>
      <c r="C27" s="5" t="s">
        <v>117</v>
      </c>
      <c r="D27" s="5">
        <v>40</v>
      </c>
      <c r="E27" s="6" t="s">
        <v>7</v>
      </c>
      <c r="F27" s="7">
        <v>1000</v>
      </c>
      <c r="G27" s="5" t="s">
        <v>25</v>
      </c>
      <c r="H27" s="5"/>
      <c r="I27" s="70">
        <v>0</v>
      </c>
      <c r="J27" s="70">
        <f t="shared" si="2"/>
        <v>0</v>
      </c>
      <c r="K27" s="82">
        <f t="shared" si="3"/>
        <v>0</v>
      </c>
    </row>
    <row r="28" spans="1:11" s="4" customFormat="1" ht="15" customHeight="1" x14ac:dyDescent="0.3">
      <c r="A28" s="95"/>
      <c r="B28" s="23"/>
      <c r="C28" s="5" t="s">
        <v>117</v>
      </c>
      <c r="D28" s="5">
        <v>60</v>
      </c>
      <c r="E28" s="6" t="s">
        <v>7</v>
      </c>
      <c r="F28" s="7">
        <v>1000</v>
      </c>
      <c r="G28" s="5" t="s">
        <v>25</v>
      </c>
      <c r="H28" s="5"/>
      <c r="I28" s="70">
        <v>0</v>
      </c>
      <c r="J28" s="70">
        <f t="shared" si="2"/>
        <v>0</v>
      </c>
      <c r="K28" s="82">
        <f t="shared" si="3"/>
        <v>0</v>
      </c>
    </row>
    <row r="29" spans="1:11" s="4" customFormat="1" ht="15" customHeight="1" x14ac:dyDescent="0.3">
      <c r="A29" s="95"/>
      <c r="B29" s="23" t="s">
        <v>27</v>
      </c>
      <c r="C29" s="5" t="s">
        <v>116</v>
      </c>
      <c r="D29" s="5">
        <v>20</v>
      </c>
      <c r="E29" s="6" t="s">
        <v>7</v>
      </c>
      <c r="F29" s="7">
        <v>1000</v>
      </c>
      <c r="G29" s="5" t="s">
        <v>23</v>
      </c>
      <c r="H29" s="5"/>
      <c r="I29" s="70">
        <v>0</v>
      </c>
      <c r="J29" s="70">
        <f t="shared" si="2"/>
        <v>0</v>
      </c>
      <c r="K29" s="82">
        <f t="shared" si="3"/>
        <v>0</v>
      </c>
    </row>
    <row r="30" spans="1:11" s="4" customFormat="1" ht="15.75" customHeight="1" x14ac:dyDescent="0.3">
      <c r="A30" s="95"/>
      <c r="B30" s="23"/>
      <c r="C30" s="5" t="s">
        <v>117</v>
      </c>
      <c r="D30" s="5">
        <v>20</v>
      </c>
      <c r="E30" s="6" t="s">
        <v>7</v>
      </c>
      <c r="F30" s="7">
        <v>1000</v>
      </c>
      <c r="G30" s="5" t="s">
        <v>23</v>
      </c>
      <c r="H30" s="5"/>
      <c r="I30" s="70">
        <v>0</v>
      </c>
      <c r="J30" s="70">
        <f t="shared" si="2"/>
        <v>0</v>
      </c>
      <c r="K30" s="82">
        <f t="shared" si="3"/>
        <v>0</v>
      </c>
    </row>
    <row r="31" spans="1:11" s="4" customFormat="1" ht="15" customHeight="1" x14ac:dyDescent="0.3">
      <c r="A31" s="95"/>
      <c r="B31" s="23"/>
      <c r="C31" s="5" t="s">
        <v>116</v>
      </c>
      <c r="D31" s="5">
        <v>40</v>
      </c>
      <c r="E31" s="6" t="s">
        <v>7</v>
      </c>
      <c r="F31" s="7">
        <v>1000</v>
      </c>
      <c r="G31" s="5" t="s">
        <v>23</v>
      </c>
      <c r="H31" s="5"/>
      <c r="I31" s="70">
        <v>0</v>
      </c>
      <c r="J31" s="70">
        <f t="shared" si="2"/>
        <v>0</v>
      </c>
      <c r="K31" s="82">
        <f t="shared" si="3"/>
        <v>0</v>
      </c>
    </row>
    <row r="32" spans="1:11" s="4" customFormat="1" ht="15" customHeight="1" x14ac:dyDescent="0.3">
      <c r="A32" s="95"/>
      <c r="B32" s="23"/>
      <c r="C32" s="5" t="s">
        <v>117</v>
      </c>
      <c r="D32" s="5">
        <v>40</v>
      </c>
      <c r="E32" s="6" t="s">
        <v>7</v>
      </c>
      <c r="F32" s="7">
        <v>1000</v>
      </c>
      <c r="G32" s="5" t="s">
        <v>23</v>
      </c>
      <c r="H32" s="5"/>
      <c r="I32" s="70">
        <v>0</v>
      </c>
      <c r="J32" s="70">
        <f t="shared" si="2"/>
        <v>0</v>
      </c>
      <c r="K32" s="82">
        <f t="shared" si="3"/>
        <v>0</v>
      </c>
    </row>
    <row r="33" spans="1:11" s="4" customFormat="1" ht="15" customHeight="1" x14ac:dyDescent="0.3">
      <c r="A33" s="95"/>
      <c r="B33" s="23"/>
      <c r="C33" s="5" t="s">
        <v>116</v>
      </c>
      <c r="D33" s="5">
        <v>60</v>
      </c>
      <c r="E33" s="6" t="s">
        <v>7</v>
      </c>
      <c r="F33" s="7">
        <v>1000</v>
      </c>
      <c r="G33" s="5" t="s">
        <v>23</v>
      </c>
      <c r="H33" s="5"/>
      <c r="I33" s="70">
        <v>0</v>
      </c>
      <c r="J33" s="70">
        <f t="shared" si="2"/>
        <v>0</v>
      </c>
      <c r="K33" s="82">
        <f t="shared" si="3"/>
        <v>0</v>
      </c>
    </row>
    <row r="34" spans="1:11" s="4" customFormat="1" ht="15" customHeight="1" x14ac:dyDescent="0.3">
      <c r="A34" s="95"/>
      <c r="B34" s="23"/>
      <c r="C34" s="8" t="s">
        <v>116</v>
      </c>
      <c r="D34" s="5">
        <v>140</v>
      </c>
      <c r="E34" s="6" t="s">
        <v>7</v>
      </c>
      <c r="F34" s="7">
        <v>1000</v>
      </c>
      <c r="G34" s="5" t="s">
        <v>23</v>
      </c>
      <c r="H34" s="5"/>
      <c r="I34" s="70">
        <v>0</v>
      </c>
      <c r="J34" s="70">
        <f t="shared" si="2"/>
        <v>0</v>
      </c>
      <c r="K34" s="82">
        <f t="shared" si="3"/>
        <v>0</v>
      </c>
    </row>
    <row r="35" spans="1:11" s="4" customFormat="1" ht="15" customHeight="1" x14ac:dyDescent="0.3">
      <c r="A35" s="95"/>
      <c r="B35" s="23"/>
      <c r="C35" s="5" t="s">
        <v>117</v>
      </c>
      <c r="D35" s="5">
        <v>60</v>
      </c>
      <c r="E35" s="6" t="s">
        <v>7</v>
      </c>
      <c r="F35" s="7">
        <v>1000</v>
      </c>
      <c r="G35" s="5" t="s">
        <v>23</v>
      </c>
      <c r="H35" s="5"/>
      <c r="I35" s="70">
        <v>0</v>
      </c>
      <c r="J35" s="70">
        <f t="shared" si="2"/>
        <v>0</v>
      </c>
      <c r="K35" s="82">
        <f t="shared" si="3"/>
        <v>0</v>
      </c>
    </row>
    <row r="36" spans="1:11" s="4" customFormat="1" ht="15" customHeight="1" x14ac:dyDescent="0.3">
      <c r="A36" s="95"/>
      <c r="B36" s="23" t="s">
        <v>27</v>
      </c>
      <c r="C36" s="5" t="s">
        <v>117</v>
      </c>
      <c r="D36" s="5">
        <v>20</v>
      </c>
      <c r="E36" s="6" t="s">
        <v>7</v>
      </c>
      <c r="F36" s="7">
        <v>1000</v>
      </c>
      <c r="G36" s="5" t="s">
        <v>25</v>
      </c>
      <c r="H36" s="5"/>
      <c r="I36" s="70">
        <v>0</v>
      </c>
      <c r="J36" s="70">
        <f t="shared" si="2"/>
        <v>0</v>
      </c>
      <c r="K36" s="82">
        <f t="shared" si="3"/>
        <v>0</v>
      </c>
    </row>
    <row r="37" spans="1:11" s="4" customFormat="1" ht="15.75" customHeight="1" x14ac:dyDescent="0.3">
      <c r="A37" s="95"/>
      <c r="B37" s="23"/>
      <c r="C37" s="5" t="s">
        <v>117</v>
      </c>
      <c r="D37" s="5">
        <v>40</v>
      </c>
      <c r="E37" s="6" t="s">
        <v>7</v>
      </c>
      <c r="F37" s="7">
        <v>1000</v>
      </c>
      <c r="G37" s="5" t="s">
        <v>25</v>
      </c>
      <c r="H37" s="5"/>
      <c r="I37" s="70">
        <v>0</v>
      </c>
      <c r="J37" s="70">
        <f t="shared" si="2"/>
        <v>0</v>
      </c>
      <c r="K37" s="82">
        <f t="shared" si="3"/>
        <v>0</v>
      </c>
    </row>
    <row r="38" spans="1:11" s="4" customFormat="1" ht="15.75" customHeight="1" x14ac:dyDescent="0.3">
      <c r="A38" s="104"/>
      <c r="B38" s="44"/>
      <c r="C38" s="37" t="s">
        <v>117</v>
      </c>
      <c r="D38" s="37">
        <v>60</v>
      </c>
      <c r="E38" s="45" t="s">
        <v>7</v>
      </c>
      <c r="F38" s="56">
        <v>1000</v>
      </c>
      <c r="G38" s="37" t="s">
        <v>25</v>
      </c>
      <c r="H38" s="37"/>
      <c r="I38" s="70">
        <v>0</v>
      </c>
      <c r="J38" s="70">
        <f t="shared" si="2"/>
        <v>0</v>
      </c>
      <c r="K38" s="82">
        <f t="shared" si="3"/>
        <v>0</v>
      </c>
    </row>
    <row r="39" spans="1:11" s="4" customFormat="1" ht="16.2" thickBot="1" x14ac:dyDescent="0.35">
      <c r="A39" s="65" t="s">
        <v>142</v>
      </c>
      <c r="B39" s="44" t="s">
        <v>143</v>
      </c>
      <c r="C39" s="37" t="s">
        <v>144</v>
      </c>
      <c r="D39" s="37">
        <v>60</v>
      </c>
      <c r="E39" s="45" t="s">
        <v>145</v>
      </c>
      <c r="F39" s="56">
        <v>300</v>
      </c>
      <c r="G39" s="37" t="s">
        <v>25</v>
      </c>
      <c r="H39" s="37"/>
      <c r="I39" s="70">
        <v>0</v>
      </c>
      <c r="J39" s="70">
        <f t="shared" si="2"/>
        <v>0</v>
      </c>
      <c r="K39" s="82">
        <f t="shared" si="3"/>
        <v>0</v>
      </c>
    </row>
    <row r="40" spans="1:11" s="4" customFormat="1" ht="29.4" thickBot="1" x14ac:dyDescent="0.35">
      <c r="A40" s="94" t="s">
        <v>36</v>
      </c>
      <c r="B40" s="18" t="s">
        <v>63</v>
      </c>
      <c r="C40" s="21" t="s">
        <v>44</v>
      </c>
      <c r="D40" s="21" t="s">
        <v>24</v>
      </c>
      <c r="E40" s="25" t="s">
        <v>30</v>
      </c>
      <c r="F40" s="21" t="s">
        <v>8</v>
      </c>
      <c r="G40" s="21" t="s">
        <v>29</v>
      </c>
      <c r="H40" s="21" t="s">
        <v>32</v>
      </c>
      <c r="I40" s="57"/>
      <c r="J40" s="68"/>
      <c r="K40" s="55"/>
    </row>
    <row r="41" spans="1:11" s="4" customFormat="1" x14ac:dyDescent="0.3">
      <c r="A41" s="95"/>
      <c r="B41" s="22" t="s">
        <v>28</v>
      </c>
      <c r="C41" s="15" t="s">
        <v>34</v>
      </c>
      <c r="D41" s="15">
        <v>100</v>
      </c>
      <c r="E41" s="16" t="s">
        <v>31</v>
      </c>
      <c r="F41" s="15">
        <v>300</v>
      </c>
      <c r="G41" s="15" t="s">
        <v>25</v>
      </c>
      <c r="H41" s="15" t="s">
        <v>33</v>
      </c>
      <c r="I41" s="70">
        <v>0</v>
      </c>
      <c r="J41" s="70">
        <f>I41*0.21</f>
        <v>0</v>
      </c>
      <c r="K41" s="82">
        <f>I41+J41</f>
        <v>0</v>
      </c>
    </row>
    <row r="42" spans="1:11" s="4" customFormat="1" x14ac:dyDescent="0.3">
      <c r="A42" s="95"/>
      <c r="B42" s="23" t="s">
        <v>28</v>
      </c>
      <c r="C42" s="5" t="s">
        <v>34</v>
      </c>
      <c r="D42" s="5">
        <v>140</v>
      </c>
      <c r="E42" s="6" t="s">
        <v>31</v>
      </c>
      <c r="F42" s="5">
        <v>300</v>
      </c>
      <c r="G42" s="5" t="s">
        <v>25</v>
      </c>
      <c r="H42" s="5" t="s">
        <v>33</v>
      </c>
      <c r="I42" s="70">
        <v>0</v>
      </c>
      <c r="J42" s="70">
        <f t="shared" ref="J42:J47" si="4">I42*0.21</f>
        <v>0</v>
      </c>
      <c r="K42" s="82">
        <f t="shared" ref="K42:K45" si="5">I42+J42</f>
        <v>0</v>
      </c>
    </row>
    <row r="43" spans="1:11" s="4" customFormat="1" x14ac:dyDescent="0.3">
      <c r="A43" s="95"/>
      <c r="B43" s="23" t="s">
        <v>28</v>
      </c>
      <c r="C43" s="5" t="s">
        <v>34</v>
      </c>
      <c r="D43" s="5">
        <v>200</v>
      </c>
      <c r="E43" s="6" t="s">
        <v>31</v>
      </c>
      <c r="F43" s="5">
        <v>300</v>
      </c>
      <c r="G43" s="5" t="s">
        <v>25</v>
      </c>
      <c r="H43" s="5" t="s">
        <v>33</v>
      </c>
      <c r="I43" s="70">
        <v>0</v>
      </c>
      <c r="J43" s="70">
        <f t="shared" si="4"/>
        <v>0</v>
      </c>
      <c r="K43" s="82">
        <f t="shared" si="5"/>
        <v>0</v>
      </c>
    </row>
    <row r="44" spans="1:11" s="4" customFormat="1" x14ac:dyDescent="0.3">
      <c r="A44" s="95"/>
      <c r="B44" s="23" t="s">
        <v>28</v>
      </c>
      <c r="C44" s="5" t="s">
        <v>34</v>
      </c>
      <c r="D44" s="5">
        <v>140</v>
      </c>
      <c r="E44" s="5" t="s">
        <v>31</v>
      </c>
      <c r="F44" s="5">
        <v>300</v>
      </c>
      <c r="G44" s="5" t="s">
        <v>115</v>
      </c>
      <c r="H44" s="5" t="s">
        <v>33</v>
      </c>
      <c r="I44" s="70">
        <v>0</v>
      </c>
      <c r="J44" s="70">
        <f t="shared" si="4"/>
        <v>0</v>
      </c>
      <c r="K44" s="82">
        <f t="shared" si="5"/>
        <v>0</v>
      </c>
    </row>
    <row r="45" spans="1:11" s="4" customFormat="1" x14ac:dyDescent="0.3">
      <c r="A45" s="95"/>
      <c r="B45" s="58" t="s">
        <v>38</v>
      </c>
      <c r="C45" s="69" t="s">
        <v>34</v>
      </c>
      <c r="D45" s="69">
        <v>140</v>
      </c>
      <c r="E45" s="69" t="s">
        <v>31</v>
      </c>
      <c r="F45" s="69">
        <v>300</v>
      </c>
      <c r="G45" s="69" t="s">
        <v>115</v>
      </c>
      <c r="H45" s="69" t="s">
        <v>33</v>
      </c>
      <c r="I45" s="70">
        <v>0</v>
      </c>
      <c r="J45" s="70">
        <f t="shared" si="4"/>
        <v>0</v>
      </c>
      <c r="K45" s="82">
        <f t="shared" si="5"/>
        <v>0</v>
      </c>
    </row>
    <row r="46" spans="1:11" s="4" customFormat="1" x14ac:dyDescent="0.3">
      <c r="A46" s="95"/>
      <c r="B46" s="92" t="s">
        <v>38</v>
      </c>
      <c r="C46" s="97" t="s">
        <v>34</v>
      </c>
      <c r="D46" s="97">
        <v>140</v>
      </c>
      <c r="E46" s="97" t="s">
        <v>31</v>
      </c>
      <c r="F46" s="97">
        <v>300</v>
      </c>
      <c r="G46" s="97" t="s">
        <v>115</v>
      </c>
      <c r="H46" s="69" t="s">
        <v>33</v>
      </c>
      <c r="I46" s="70">
        <v>0</v>
      </c>
      <c r="J46" s="70">
        <f t="shared" si="4"/>
        <v>0</v>
      </c>
      <c r="K46" s="82">
        <f>I46+J46</f>
        <v>0</v>
      </c>
    </row>
    <row r="47" spans="1:11" s="4" customFormat="1" ht="29.4" thickBot="1" x14ac:dyDescent="0.35">
      <c r="A47" s="96"/>
      <c r="B47" s="93"/>
      <c r="C47" s="98"/>
      <c r="D47" s="98"/>
      <c r="E47" s="98"/>
      <c r="F47" s="98"/>
      <c r="G47" s="98"/>
      <c r="H47" s="66" t="s">
        <v>146</v>
      </c>
      <c r="I47" s="70">
        <v>0</v>
      </c>
      <c r="J47" s="70">
        <f t="shared" si="4"/>
        <v>0</v>
      </c>
      <c r="K47" s="82">
        <f>I47+J47</f>
        <v>0</v>
      </c>
    </row>
    <row r="48" spans="1:11" s="4" customFormat="1" ht="29.4" thickBot="1" x14ac:dyDescent="0.35">
      <c r="A48" s="27" t="s">
        <v>37</v>
      </c>
      <c r="B48" s="18" t="s">
        <v>1</v>
      </c>
      <c r="C48" s="19" t="s">
        <v>45</v>
      </c>
      <c r="D48" s="19" t="s">
        <v>24</v>
      </c>
      <c r="E48" s="20" t="s">
        <v>3</v>
      </c>
      <c r="F48" s="21" t="s">
        <v>8</v>
      </c>
      <c r="G48" s="19" t="s">
        <v>29</v>
      </c>
      <c r="H48" s="19" t="s">
        <v>32</v>
      </c>
      <c r="I48" s="57"/>
      <c r="J48" s="68"/>
      <c r="K48" s="55"/>
    </row>
    <row r="49" spans="1:11" s="4" customFormat="1" x14ac:dyDescent="0.3">
      <c r="A49" s="28"/>
      <c r="B49" s="22" t="s">
        <v>38</v>
      </c>
      <c r="C49" s="15" t="s">
        <v>58</v>
      </c>
      <c r="D49" s="15" t="s">
        <v>39</v>
      </c>
      <c r="E49" s="16" t="s">
        <v>7</v>
      </c>
      <c r="F49" s="15">
        <v>500</v>
      </c>
      <c r="G49" s="15" t="s">
        <v>23</v>
      </c>
      <c r="H49" s="15"/>
      <c r="I49" s="70">
        <v>0</v>
      </c>
      <c r="J49" s="70">
        <f>I49*0.21</f>
        <v>0</v>
      </c>
      <c r="K49" s="82">
        <f>I49+J49</f>
        <v>0</v>
      </c>
    </row>
    <row r="50" spans="1:11" s="4" customFormat="1" x14ac:dyDescent="0.3">
      <c r="A50" s="29" t="s">
        <v>130</v>
      </c>
      <c r="B50" s="26" t="s">
        <v>38</v>
      </c>
      <c r="C50" s="8" t="s">
        <v>128</v>
      </c>
      <c r="D50" s="8" t="s">
        <v>127</v>
      </c>
      <c r="E50" s="9" t="s">
        <v>7</v>
      </c>
      <c r="F50" s="8">
        <v>500</v>
      </c>
      <c r="G50" s="8" t="s">
        <v>23</v>
      </c>
      <c r="H50" s="8" t="s">
        <v>46</v>
      </c>
      <c r="I50" s="70">
        <v>0</v>
      </c>
      <c r="J50" s="70">
        <f t="shared" ref="J50:J53" si="6">I50*0.21</f>
        <v>0</v>
      </c>
      <c r="K50" s="82">
        <f t="shared" ref="K50:K53" si="7">I50+J50</f>
        <v>0</v>
      </c>
    </row>
    <row r="51" spans="1:11" s="4" customFormat="1" x14ac:dyDescent="0.3">
      <c r="A51" s="30" t="s">
        <v>59</v>
      </c>
      <c r="B51" s="23" t="s">
        <v>40</v>
      </c>
      <c r="C51" s="5" t="s">
        <v>41</v>
      </c>
      <c r="D51" s="5"/>
      <c r="E51" s="6" t="s">
        <v>7</v>
      </c>
      <c r="F51" s="5">
        <v>500</v>
      </c>
      <c r="G51" s="5" t="s">
        <v>60</v>
      </c>
      <c r="H51" s="5" t="s">
        <v>46</v>
      </c>
      <c r="I51" s="70">
        <v>0</v>
      </c>
      <c r="J51" s="70">
        <f t="shared" si="6"/>
        <v>0</v>
      </c>
      <c r="K51" s="82">
        <f t="shared" si="7"/>
        <v>0</v>
      </c>
    </row>
    <row r="52" spans="1:11" s="4" customFormat="1" x14ac:dyDescent="0.3">
      <c r="A52" s="30" t="s">
        <v>42</v>
      </c>
      <c r="B52" s="23" t="s">
        <v>38</v>
      </c>
      <c r="C52" s="5" t="s">
        <v>43</v>
      </c>
      <c r="D52" s="5"/>
      <c r="E52" s="6" t="s">
        <v>7</v>
      </c>
      <c r="F52" s="5">
        <v>500</v>
      </c>
      <c r="G52" s="5"/>
      <c r="H52" s="5" t="s">
        <v>46</v>
      </c>
      <c r="I52" s="70">
        <v>0</v>
      </c>
      <c r="J52" s="70">
        <f t="shared" si="6"/>
        <v>0</v>
      </c>
      <c r="K52" s="82">
        <f t="shared" si="7"/>
        <v>0</v>
      </c>
    </row>
    <row r="53" spans="1:11" s="4" customFormat="1" ht="15" thickBot="1" x14ac:dyDescent="0.35">
      <c r="A53" s="31" t="s">
        <v>131</v>
      </c>
      <c r="B53" s="44" t="s">
        <v>75</v>
      </c>
      <c r="C53" s="37" t="s">
        <v>77</v>
      </c>
      <c r="D53" s="37"/>
      <c r="E53" s="45" t="s">
        <v>78</v>
      </c>
      <c r="F53" s="37">
        <v>500</v>
      </c>
      <c r="G53" s="37"/>
      <c r="H53" s="37" t="s">
        <v>79</v>
      </c>
      <c r="I53" s="70">
        <v>0</v>
      </c>
      <c r="J53" s="70">
        <f t="shared" si="6"/>
        <v>0</v>
      </c>
      <c r="K53" s="82">
        <f t="shared" si="7"/>
        <v>0</v>
      </c>
    </row>
    <row r="54" spans="1:11" s="4" customFormat="1" ht="29.4" thickBot="1" x14ac:dyDescent="0.35">
      <c r="A54" s="27" t="s">
        <v>47</v>
      </c>
      <c r="B54" s="18" t="s">
        <v>63</v>
      </c>
      <c r="C54" s="19" t="s">
        <v>57</v>
      </c>
      <c r="D54" s="19" t="s">
        <v>24</v>
      </c>
      <c r="E54" s="20" t="s">
        <v>3</v>
      </c>
      <c r="F54" s="21" t="s">
        <v>8</v>
      </c>
      <c r="G54" s="19" t="s">
        <v>29</v>
      </c>
      <c r="H54" s="19" t="s">
        <v>32</v>
      </c>
      <c r="I54" s="57"/>
      <c r="J54" s="68"/>
      <c r="K54" s="55"/>
    </row>
    <row r="55" spans="1:11" s="4" customFormat="1" x14ac:dyDescent="0.3">
      <c r="A55" s="102"/>
      <c r="B55" s="22" t="s">
        <v>48</v>
      </c>
      <c r="C55" s="15" t="s">
        <v>52</v>
      </c>
      <c r="D55" s="15">
        <v>14</v>
      </c>
      <c r="E55" s="16" t="s">
        <v>49</v>
      </c>
      <c r="F55" s="15">
        <v>500</v>
      </c>
      <c r="G55" s="15" t="s">
        <v>50</v>
      </c>
      <c r="H55" s="15"/>
      <c r="I55" s="70">
        <v>0</v>
      </c>
      <c r="J55" s="70">
        <f>I55*0.21</f>
        <v>0</v>
      </c>
      <c r="K55" s="82">
        <f>I55+J55</f>
        <v>0</v>
      </c>
    </row>
    <row r="56" spans="1:11" s="4" customFormat="1" x14ac:dyDescent="0.3">
      <c r="A56" s="103"/>
      <c r="B56" s="23" t="s">
        <v>51</v>
      </c>
      <c r="C56" s="5" t="s">
        <v>52</v>
      </c>
      <c r="D56" s="5">
        <v>14</v>
      </c>
      <c r="E56" s="6" t="s">
        <v>49</v>
      </c>
      <c r="F56" s="5">
        <v>500</v>
      </c>
      <c r="G56" s="5" t="s">
        <v>50</v>
      </c>
      <c r="H56" s="5"/>
      <c r="I56" s="70">
        <v>0</v>
      </c>
      <c r="J56" s="70">
        <f t="shared" ref="J56:J58" si="8">I56*0.21</f>
        <v>0</v>
      </c>
      <c r="K56" s="82">
        <f t="shared" ref="K56:K58" si="9">I56+J56</f>
        <v>0</v>
      </c>
    </row>
    <row r="57" spans="1:11" s="4" customFormat="1" ht="28.8" x14ac:dyDescent="0.3">
      <c r="A57" s="67"/>
      <c r="B57" s="44" t="s">
        <v>147</v>
      </c>
      <c r="C57" s="37" t="s">
        <v>148</v>
      </c>
      <c r="D57" s="37">
        <v>14</v>
      </c>
      <c r="E57" s="45" t="s">
        <v>49</v>
      </c>
      <c r="F57" s="37">
        <v>500</v>
      </c>
      <c r="G57" s="37" t="s">
        <v>149</v>
      </c>
      <c r="H57" s="66" t="s">
        <v>150</v>
      </c>
      <c r="I57" s="70">
        <v>0</v>
      </c>
      <c r="J57" s="70">
        <f t="shared" si="8"/>
        <v>0</v>
      </c>
      <c r="K57" s="82">
        <f t="shared" si="9"/>
        <v>0</v>
      </c>
    </row>
    <row r="58" spans="1:11" s="4" customFormat="1" ht="36" customHeight="1" thickBot="1" x14ac:dyDescent="0.35">
      <c r="A58" s="32" t="s">
        <v>54</v>
      </c>
      <c r="B58" s="33" t="s">
        <v>53</v>
      </c>
      <c r="C58" s="34" t="s">
        <v>56</v>
      </c>
      <c r="D58" s="35" t="s">
        <v>55</v>
      </c>
      <c r="E58" s="36" t="s">
        <v>66</v>
      </c>
      <c r="F58" s="37">
        <v>300</v>
      </c>
      <c r="G58" s="37" t="s">
        <v>50</v>
      </c>
      <c r="H58" s="37" t="s">
        <v>65</v>
      </c>
      <c r="I58" s="70">
        <v>0</v>
      </c>
      <c r="J58" s="70">
        <f t="shared" si="8"/>
        <v>0</v>
      </c>
      <c r="K58" s="82">
        <f t="shared" si="9"/>
        <v>0</v>
      </c>
    </row>
    <row r="59" spans="1:11" s="4" customFormat="1" ht="29.4" thickBot="1" x14ac:dyDescent="0.35">
      <c r="A59" s="94" t="s">
        <v>61</v>
      </c>
      <c r="B59" s="18" t="s">
        <v>63</v>
      </c>
      <c r="C59" s="19" t="s">
        <v>64</v>
      </c>
      <c r="D59" s="21" t="s">
        <v>83</v>
      </c>
      <c r="E59" s="20" t="s">
        <v>3</v>
      </c>
      <c r="F59" s="21" t="s">
        <v>8</v>
      </c>
      <c r="G59" s="19" t="s">
        <v>29</v>
      </c>
      <c r="H59" s="19" t="s">
        <v>32</v>
      </c>
      <c r="I59" s="57"/>
      <c r="J59" s="68"/>
      <c r="K59" s="55"/>
    </row>
    <row r="60" spans="1:11" s="4" customFormat="1" ht="28.8" x14ac:dyDescent="0.3">
      <c r="A60" s="95"/>
      <c r="B60" s="22" t="s">
        <v>62</v>
      </c>
      <c r="C60" s="38" t="s">
        <v>81</v>
      </c>
      <c r="D60" s="15">
        <v>54</v>
      </c>
      <c r="E60" s="16" t="s">
        <v>67</v>
      </c>
      <c r="F60" s="15">
        <v>300</v>
      </c>
      <c r="G60" s="15"/>
      <c r="H60" s="39" t="s">
        <v>69</v>
      </c>
      <c r="I60" s="70">
        <v>0</v>
      </c>
      <c r="J60" s="70">
        <f>I60*0.21</f>
        <v>0</v>
      </c>
      <c r="K60" s="82">
        <f>I60+J60</f>
        <v>0</v>
      </c>
    </row>
    <row r="61" spans="1:11" s="4" customFormat="1" ht="28.8" x14ac:dyDescent="0.3">
      <c r="A61" s="95"/>
      <c r="B61" s="23" t="s">
        <v>62</v>
      </c>
      <c r="C61" s="11" t="s">
        <v>81</v>
      </c>
      <c r="D61" s="5">
        <v>32</v>
      </c>
      <c r="E61" s="6" t="s">
        <v>67</v>
      </c>
      <c r="F61" s="5">
        <v>300</v>
      </c>
      <c r="G61" s="5"/>
      <c r="H61" s="10" t="s">
        <v>69</v>
      </c>
      <c r="I61" s="70">
        <v>0</v>
      </c>
      <c r="J61" s="70">
        <f t="shared" ref="J61:J62" si="10">I61*0.21</f>
        <v>0</v>
      </c>
      <c r="K61" s="82">
        <f t="shared" ref="K61:K62" si="11">I61+J61</f>
        <v>0</v>
      </c>
    </row>
    <row r="62" spans="1:11" s="4" customFormat="1" ht="29.4" thickBot="1" x14ac:dyDescent="0.35">
      <c r="A62" s="95"/>
      <c r="B62" s="23" t="s">
        <v>72</v>
      </c>
      <c r="C62" s="11" t="s">
        <v>81</v>
      </c>
      <c r="D62" s="5">
        <v>52</v>
      </c>
      <c r="E62" s="6" t="s">
        <v>67</v>
      </c>
      <c r="F62" s="5">
        <v>300</v>
      </c>
      <c r="G62" s="5"/>
      <c r="H62" s="10" t="s">
        <v>69</v>
      </c>
      <c r="I62" s="70">
        <v>0</v>
      </c>
      <c r="J62" s="70">
        <f t="shared" si="10"/>
        <v>0</v>
      </c>
      <c r="K62" s="82">
        <f t="shared" si="11"/>
        <v>0</v>
      </c>
    </row>
    <row r="63" spans="1:11" s="4" customFormat="1" ht="29.4" thickBot="1" x14ac:dyDescent="0.35">
      <c r="A63" s="94" t="s">
        <v>68</v>
      </c>
      <c r="B63" s="18" t="s">
        <v>63</v>
      </c>
      <c r="C63" s="19" t="s">
        <v>70</v>
      </c>
      <c r="D63" s="21" t="s">
        <v>82</v>
      </c>
      <c r="E63" s="20" t="s">
        <v>3</v>
      </c>
      <c r="F63" s="21" t="s">
        <v>8</v>
      </c>
      <c r="G63" s="19" t="s">
        <v>29</v>
      </c>
      <c r="H63" s="19" t="s">
        <v>32</v>
      </c>
      <c r="I63" s="57"/>
      <c r="J63" s="68"/>
      <c r="K63" s="55"/>
    </row>
    <row r="64" spans="1:11" s="4" customFormat="1" ht="37.799999999999997" customHeight="1" thickBot="1" x14ac:dyDescent="0.35">
      <c r="A64" s="96"/>
      <c r="B64" s="40" t="s">
        <v>87</v>
      </c>
      <c r="C64" s="41">
        <v>250</v>
      </c>
      <c r="D64" s="41">
        <v>50</v>
      </c>
      <c r="E64" s="42" t="s">
        <v>7</v>
      </c>
      <c r="F64" s="41">
        <v>300</v>
      </c>
      <c r="G64" s="41" t="s">
        <v>71</v>
      </c>
      <c r="H64" s="43" t="s">
        <v>129</v>
      </c>
      <c r="I64" s="70">
        <v>0</v>
      </c>
      <c r="J64" s="70">
        <f>I64*0.21</f>
        <v>0</v>
      </c>
      <c r="K64" s="82">
        <f>I64+J64</f>
        <v>0</v>
      </c>
    </row>
    <row r="65" spans="1:11" s="4" customFormat="1" ht="29.4" thickBot="1" x14ac:dyDescent="0.35">
      <c r="A65" s="94" t="s">
        <v>73</v>
      </c>
      <c r="B65" s="18" t="s">
        <v>63</v>
      </c>
      <c r="C65" s="19" t="s">
        <v>57</v>
      </c>
      <c r="D65" s="19" t="s">
        <v>24</v>
      </c>
      <c r="E65" s="20" t="s">
        <v>3</v>
      </c>
      <c r="F65" s="21" t="s">
        <v>8</v>
      </c>
      <c r="G65" s="19" t="s">
        <v>80</v>
      </c>
      <c r="H65" s="19" t="s">
        <v>32</v>
      </c>
      <c r="I65" s="57"/>
      <c r="J65" s="68"/>
      <c r="K65" s="55"/>
    </row>
    <row r="66" spans="1:11" s="4" customFormat="1" x14ac:dyDescent="0.3">
      <c r="A66" s="95"/>
      <c r="B66" s="22" t="s">
        <v>74</v>
      </c>
      <c r="C66" s="15" t="s">
        <v>77</v>
      </c>
      <c r="D66" s="15"/>
      <c r="E66" s="16" t="s">
        <v>78</v>
      </c>
      <c r="F66" s="15">
        <v>300</v>
      </c>
      <c r="G66" s="15"/>
      <c r="H66" s="15" t="s">
        <v>79</v>
      </c>
      <c r="I66" s="70">
        <v>0</v>
      </c>
      <c r="J66" s="70">
        <f>I66*0.21</f>
        <v>0</v>
      </c>
      <c r="K66" s="82">
        <f>I66+J66</f>
        <v>0</v>
      </c>
    </row>
    <row r="67" spans="1:11" s="4" customFormat="1" x14ac:dyDescent="0.3">
      <c r="A67" s="95"/>
      <c r="B67" s="23" t="s">
        <v>75</v>
      </c>
      <c r="C67" s="5" t="s">
        <v>77</v>
      </c>
      <c r="D67" s="5"/>
      <c r="E67" s="6" t="s">
        <v>78</v>
      </c>
      <c r="F67" s="5">
        <v>300</v>
      </c>
      <c r="G67" s="5"/>
      <c r="H67" s="5" t="s">
        <v>79</v>
      </c>
      <c r="I67" s="70">
        <v>0</v>
      </c>
      <c r="J67" s="70">
        <f t="shared" ref="J67:J68" si="12">I67*0.21</f>
        <v>0</v>
      </c>
      <c r="K67" s="82">
        <f t="shared" ref="K67:K68" si="13">I67+J67</f>
        <v>0</v>
      </c>
    </row>
    <row r="68" spans="1:11" s="4" customFormat="1" ht="15" thickBot="1" x14ac:dyDescent="0.35">
      <c r="A68" s="96"/>
      <c r="B68" s="44" t="s">
        <v>76</v>
      </c>
      <c r="C68" s="37" t="s">
        <v>77</v>
      </c>
      <c r="D68" s="37"/>
      <c r="E68" s="45" t="s">
        <v>78</v>
      </c>
      <c r="F68" s="37">
        <v>300</v>
      </c>
      <c r="G68" s="37"/>
      <c r="H68" s="37" t="s">
        <v>79</v>
      </c>
      <c r="I68" s="70">
        <v>0</v>
      </c>
      <c r="J68" s="70">
        <f t="shared" si="12"/>
        <v>0</v>
      </c>
      <c r="K68" s="82">
        <f t="shared" si="13"/>
        <v>0</v>
      </c>
    </row>
    <row r="69" spans="1:11" s="4" customFormat="1" ht="29.4" thickBot="1" x14ac:dyDescent="0.35">
      <c r="A69" s="94" t="s">
        <v>96</v>
      </c>
      <c r="B69" s="18" t="s">
        <v>63</v>
      </c>
      <c r="C69" s="19" t="s">
        <v>57</v>
      </c>
      <c r="D69" s="19" t="s">
        <v>24</v>
      </c>
      <c r="E69" s="20" t="s">
        <v>3</v>
      </c>
      <c r="F69" s="21" t="s">
        <v>8</v>
      </c>
      <c r="G69" s="19" t="s">
        <v>80</v>
      </c>
      <c r="H69" s="19" t="s">
        <v>32</v>
      </c>
      <c r="I69" s="57"/>
      <c r="J69" s="68"/>
      <c r="K69" s="55"/>
    </row>
    <row r="70" spans="1:11" s="4" customFormat="1" ht="15" thickBot="1" x14ac:dyDescent="0.35">
      <c r="A70" s="96"/>
      <c r="B70" s="40" t="s">
        <v>97</v>
      </c>
      <c r="C70" s="41" t="s">
        <v>52</v>
      </c>
      <c r="D70" s="41">
        <v>12</v>
      </c>
      <c r="E70" s="42" t="s">
        <v>7</v>
      </c>
      <c r="F70" s="41">
        <v>300</v>
      </c>
      <c r="G70" s="41"/>
      <c r="H70" s="41" t="s">
        <v>79</v>
      </c>
      <c r="I70" s="70">
        <v>0</v>
      </c>
      <c r="J70" s="70">
        <f>I70*0.21</f>
        <v>0</v>
      </c>
      <c r="K70" s="82">
        <f>I70+J70</f>
        <v>0</v>
      </c>
    </row>
    <row r="71" spans="1:11" s="4" customFormat="1" ht="29.4" thickBot="1" x14ac:dyDescent="0.35">
      <c r="A71" s="94" t="s">
        <v>84</v>
      </c>
      <c r="B71" s="18" t="s">
        <v>63</v>
      </c>
      <c r="C71" s="19" t="s">
        <v>57</v>
      </c>
      <c r="D71" s="19" t="s">
        <v>24</v>
      </c>
      <c r="E71" s="20" t="s">
        <v>3</v>
      </c>
      <c r="F71" s="21" t="s">
        <v>8</v>
      </c>
      <c r="G71" s="19" t="s">
        <v>80</v>
      </c>
      <c r="H71" s="19" t="s">
        <v>32</v>
      </c>
      <c r="I71" s="57"/>
      <c r="J71" s="68"/>
      <c r="K71" s="55"/>
    </row>
    <row r="72" spans="1:11" s="4" customFormat="1" ht="15" thickBot="1" x14ac:dyDescent="0.35">
      <c r="A72" s="96"/>
      <c r="B72" s="61" t="s">
        <v>85</v>
      </c>
      <c r="C72" s="62" t="s">
        <v>86</v>
      </c>
      <c r="D72" s="62"/>
      <c r="E72" s="63" t="s">
        <v>7</v>
      </c>
      <c r="F72" s="62">
        <v>300</v>
      </c>
      <c r="G72" s="62" t="s">
        <v>13</v>
      </c>
      <c r="H72" s="62" t="s">
        <v>79</v>
      </c>
      <c r="I72" s="70">
        <v>0</v>
      </c>
      <c r="J72" s="70">
        <f>I72*0.21</f>
        <v>0</v>
      </c>
      <c r="K72" s="82">
        <f>I72+J72</f>
        <v>0</v>
      </c>
    </row>
    <row r="73" spans="1:11" s="4" customFormat="1" ht="29.4" thickBot="1" x14ac:dyDescent="0.35">
      <c r="A73" s="94" t="s">
        <v>88</v>
      </c>
      <c r="B73" s="46" t="s">
        <v>1</v>
      </c>
      <c r="C73" s="19" t="s">
        <v>45</v>
      </c>
      <c r="D73" s="19" t="s">
        <v>24</v>
      </c>
      <c r="E73" s="19" t="s">
        <v>3</v>
      </c>
      <c r="F73" s="21" t="s">
        <v>8</v>
      </c>
      <c r="G73" s="19" t="s">
        <v>29</v>
      </c>
      <c r="H73" s="19" t="s">
        <v>32</v>
      </c>
      <c r="I73" s="57"/>
      <c r="J73" s="68"/>
      <c r="K73" s="55"/>
    </row>
    <row r="74" spans="1:11" s="4" customFormat="1" x14ac:dyDescent="0.3">
      <c r="A74" s="95"/>
      <c r="B74" s="22" t="s">
        <v>38</v>
      </c>
      <c r="C74" s="15" t="s">
        <v>89</v>
      </c>
      <c r="D74" s="15" t="s">
        <v>95</v>
      </c>
      <c r="E74" s="16" t="s">
        <v>7</v>
      </c>
      <c r="F74" s="15">
        <v>500</v>
      </c>
      <c r="G74" s="15" t="s">
        <v>23</v>
      </c>
      <c r="H74" s="15"/>
      <c r="I74" s="70">
        <v>0</v>
      </c>
      <c r="J74" s="70">
        <f>I74*0.21</f>
        <v>0</v>
      </c>
      <c r="K74" s="82">
        <f>I74+J74</f>
        <v>0</v>
      </c>
    </row>
    <row r="75" spans="1:11" s="4" customFormat="1" x14ac:dyDescent="0.3">
      <c r="A75" s="95"/>
      <c r="B75" s="23" t="s">
        <v>38</v>
      </c>
      <c r="C75" s="5" t="s">
        <v>92</v>
      </c>
      <c r="D75" s="5" t="s">
        <v>93</v>
      </c>
      <c r="E75" s="6" t="s">
        <v>7</v>
      </c>
      <c r="F75" s="5">
        <v>500</v>
      </c>
      <c r="G75" s="5" t="s">
        <v>23</v>
      </c>
      <c r="H75" s="5"/>
      <c r="I75" s="70">
        <v>0</v>
      </c>
      <c r="J75" s="70">
        <f t="shared" ref="J75:J79" si="14">I75*0.21</f>
        <v>0</v>
      </c>
      <c r="K75" s="82">
        <f t="shared" ref="K75:K79" si="15">I75+J75</f>
        <v>0</v>
      </c>
    </row>
    <row r="76" spans="1:11" s="4" customFormat="1" x14ac:dyDescent="0.3">
      <c r="A76" s="95"/>
      <c r="B76" s="23" t="s">
        <v>38</v>
      </c>
      <c r="C76" s="5" t="s">
        <v>92</v>
      </c>
      <c r="D76" s="5" t="s">
        <v>94</v>
      </c>
      <c r="E76" s="6" t="s">
        <v>7</v>
      </c>
      <c r="F76" s="5">
        <v>500</v>
      </c>
      <c r="G76" s="5" t="s">
        <v>23</v>
      </c>
      <c r="H76" s="5"/>
      <c r="I76" s="70">
        <v>0</v>
      </c>
      <c r="J76" s="70">
        <f t="shared" si="14"/>
        <v>0</v>
      </c>
      <c r="K76" s="82">
        <f t="shared" si="15"/>
        <v>0</v>
      </c>
    </row>
    <row r="77" spans="1:11" s="4" customFormat="1" x14ac:dyDescent="0.3">
      <c r="A77" s="95"/>
      <c r="B77" s="23" t="s">
        <v>91</v>
      </c>
      <c r="C77" s="5" t="s">
        <v>90</v>
      </c>
      <c r="D77" s="5">
        <v>8</v>
      </c>
      <c r="E77" s="6" t="s">
        <v>7</v>
      </c>
      <c r="F77" s="5">
        <v>500</v>
      </c>
      <c r="G77" s="5" t="s">
        <v>23</v>
      </c>
      <c r="H77" s="5"/>
      <c r="I77" s="70">
        <v>0</v>
      </c>
      <c r="J77" s="70">
        <f t="shared" si="14"/>
        <v>0</v>
      </c>
      <c r="K77" s="82">
        <f t="shared" si="15"/>
        <v>0</v>
      </c>
    </row>
    <row r="78" spans="1:11" s="4" customFormat="1" x14ac:dyDescent="0.3">
      <c r="A78" s="95"/>
      <c r="B78" s="23" t="s">
        <v>91</v>
      </c>
      <c r="C78" s="5" t="s">
        <v>92</v>
      </c>
      <c r="D78" s="5" t="s">
        <v>93</v>
      </c>
      <c r="E78" s="6" t="s">
        <v>7</v>
      </c>
      <c r="F78" s="5">
        <v>500</v>
      </c>
      <c r="G78" s="5" t="s">
        <v>23</v>
      </c>
      <c r="H78" s="5"/>
      <c r="I78" s="70">
        <v>0</v>
      </c>
      <c r="J78" s="70">
        <f t="shared" si="14"/>
        <v>0</v>
      </c>
      <c r="K78" s="82">
        <f t="shared" si="15"/>
        <v>0</v>
      </c>
    </row>
    <row r="79" spans="1:11" s="4" customFormat="1" ht="15" thickBot="1" x14ac:dyDescent="0.35">
      <c r="A79" s="96"/>
      <c r="B79" s="44" t="s">
        <v>91</v>
      </c>
      <c r="C79" s="37" t="s">
        <v>92</v>
      </c>
      <c r="D79" s="37" t="s">
        <v>105</v>
      </c>
      <c r="E79" s="47" t="s">
        <v>7</v>
      </c>
      <c r="F79" s="37">
        <v>500</v>
      </c>
      <c r="G79" s="37" t="s">
        <v>23</v>
      </c>
      <c r="H79" s="37"/>
      <c r="I79" s="70">
        <v>0</v>
      </c>
      <c r="J79" s="70">
        <f t="shared" si="14"/>
        <v>0</v>
      </c>
      <c r="K79" s="82">
        <f t="shared" si="15"/>
        <v>0</v>
      </c>
    </row>
    <row r="80" spans="1:11" s="4" customFormat="1" ht="29.4" thickBot="1" x14ac:dyDescent="0.35">
      <c r="A80" s="94" t="s">
        <v>132</v>
      </c>
      <c r="B80" s="46" t="s">
        <v>1</v>
      </c>
      <c r="C80" s="19" t="s">
        <v>45</v>
      </c>
      <c r="D80" s="19" t="s">
        <v>24</v>
      </c>
      <c r="E80" s="19" t="s">
        <v>3</v>
      </c>
      <c r="F80" s="21" t="s">
        <v>8</v>
      </c>
      <c r="G80" s="19" t="s">
        <v>29</v>
      </c>
      <c r="H80" s="19" t="s">
        <v>32</v>
      </c>
      <c r="I80" s="57"/>
      <c r="J80" s="68"/>
      <c r="K80" s="55"/>
    </row>
    <row r="81" spans="1:11" s="4" customFormat="1" ht="28.8" x14ac:dyDescent="0.3">
      <c r="A81" s="95"/>
      <c r="B81" s="48" t="s">
        <v>38</v>
      </c>
      <c r="C81" s="49" t="s">
        <v>92</v>
      </c>
      <c r="D81" s="49">
        <v>200</v>
      </c>
      <c r="E81" s="50" t="s">
        <v>99</v>
      </c>
      <c r="F81" s="49">
        <v>500</v>
      </c>
      <c r="G81" s="49" t="s">
        <v>100</v>
      </c>
      <c r="H81" s="49" t="s">
        <v>98</v>
      </c>
      <c r="I81" s="70">
        <v>0</v>
      </c>
      <c r="J81" s="70">
        <f>I81*0.21</f>
        <v>0</v>
      </c>
      <c r="K81" s="82">
        <f>I81+J81</f>
        <v>0</v>
      </c>
    </row>
    <row r="82" spans="1:11" s="4" customFormat="1" ht="28.8" x14ac:dyDescent="0.3">
      <c r="A82" s="95"/>
      <c r="B82" s="23" t="s">
        <v>91</v>
      </c>
      <c r="C82" s="5" t="s">
        <v>92</v>
      </c>
      <c r="D82" s="5">
        <v>200</v>
      </c>
      <c r="E82" s="10" t="s">
        <v>99</v>
      </c>
      <c r="F82" s="5">
        <v>500</v>
      </c>
      <c r="G82" s="5" t="s">
        <v>100</v>
      </c>
      <c r="H82" s="5" t="s">
        <v>98</v>
      </c>
      <c r="I82" s="70">
        <v>0</v>
      </c>
      <c r="J82" s="70">
        <f t="shared" ref="J82:J83" si="16">I82*0.21</f>
        <v>0</v>
      </c>
      <c r="K82" s="82">
        <f t="shared" ref="K82:K83" si="17">I82+J82</f>
        <v>0</v>
      </c>
    </row>
    <row r="83" spans="1:11" s="4" customFormat="1" ht="29.4" thickBot="1" x14ac:dyDescent="0.35">
      <c r="A83" s="96"/>
      <c r="B83" s="44" t="s">
        <v>101</v>
      </c>
      <c r="C83" s="37" t="s">
        <v>92</v>
      </c>
      <c r="D83" s="37">
        <v>200</v>
      </c>
      <c r="E83" s="35" t="s">
        <v>99</v>
      </c>
      <c r="F83" s="37">
        <v>500</v>
      </c>
      <c r="G83" s="37" t="s">
        <v>100</v>
      </c>
      <c r="H83" s="37" t="s">
        <v>98</v>
      </c>
      <c r="I83" s="70">
        <v>0</v>
      </c>
      <c r="J83" s="70">
        <f t="shared" si="16"/>
        <v>0</v>
      </c>
      <c r="K83" s="82">
        <f t="shared" si="17"/>
        <v>0</v>
      </c>
    </row>
    <row r="84" spans="1:11" s="4" customFormat="1" ht="29.4" thickBot="1" x14ac:dyDescent="0.35">
      <c r="A84" s="87" t="s">
        <v>133</v>
      </c>
      <c r="B84" s="46" t="s">
        <v>1</v>
      </c>
      <c r="C84" s="19" t="s">
        <v>45</v>
      </c>
      <c r="D84" s="19" t="s">
        <v>24</v>
      </c>
      <c r="E84" s="19" t="s">
        <v>3</v>
      </c>
      <c r="F84" s="21" t="s">
        <v>8</v>
      </c>
      <c r="G84" s="19" t="s">
        <v>29</v>
      </c>
      <c r="H84" s="19" t="s">
        <v>32</v>
      </c>
      <c r="I84" s="57"/>
      <c r="J84" s="68"/>
      <c r="K84" s="55"/>
    </row>
    <row r="85" spans="1:11" s="12" customFormat="1" ht="15" thickBot="1" x14ac:dyDescent="0.35">
      <c r="A85" s="96"/>
      <c r="B85" s="51" t="s">
        <v>102</v>
      </c>
      <c r="C85" s="52" t="s">
        <v>103</v>
      </c>
      <c r="D85" s="52"/>
      <c r="E85" s="53" t="s">
        <v>7</v>
      </c>
      <c r="F85" s="52">
        <v>500</v>
      </c>
      <c r="G85" s="52"/>
      <c r="H85" s="52" t="s">
        <v>104</v>
      </c>
      <c r="I85" s="70">
        <v>0</v>
      </c>
      <c r="J85" s="70">
        <f>I85*0.21</f>
        <v>0</v>
      </c>
      <c r="K85" s="82">
        <f>I85+J85</f>
        <v>0</v>
      </c>
    </row>
    <row r="86" spans="1:11" s="4" customFormat="1" ht="29.4" thickBot="1" x14ac:dyDescent="0.35">
      <c r="A86" s="94" t="s">
        <v>134</v>
      </c>
      <c r="B86" s="46" t="s">
        <v>1</v>
      </c>
      <c r="C86" s="19" t="s">
        <v>140</v>
      </c>
      <c r="D86" s="19" t="s">
        <v>24</v>
      </c>
      <c r="E86" s="19" t="s">
        <v>3</v>
      </c>
      <c r="F86" s="21" t="s">
        <v>8</v>
      </c>
      <c r="G86" s="19" t="s">
        <v>29</v>
      </c>
      <c r="H86" s="19" t="s">
        <v>32</v>
      </c>
      <c r="I86" s="57"/>
      <c r="J86" s="68"/>
      <c r="K86" s="55"/>
    </row>
    <row r="87" spans="1:11" s="12" customFormat="1" ht="28.8" x14ac:dyDescent="0.3">
      <c r="A87" s="95"/>
      <c r="B87" s="48" t="s">
        <v>40</v>
      </c>
      <c r="C87" s="49" t="s">
        <v>106</v>
      </c>
      <c r="D87" s="49"/>
      <c r="E87" s="50" t="s">
        <v>7</v>
      </c>
      <c r="F87" s="49">
        <v>500</v>
      </c>
      <c r="G87" s="49" t="s">
        <v>107</v>
      </c>
      <c r="H87" s="50" t="s">
        <v>108</v>
      </c>
      <c r="I87" s="70">
        <v>0</v>
      </c>
      <c r="J87" s="70">
        <f>I87*0.21</f>
        <v>0</v>
      </c>
      <c r="K87" s="82">
        <f>I87+J87</f>
        <v>0</v>
      </c>
    </row>
    <row r="88" spans="1:11" s="4" customFormat="1" ht="29.4" thickBot="1" x14ac:dyDescent="0.35">
      <c r="A88" s="96"/>
      <c r="B88" s="44" t="s">
        <v>38</v>
      </c>
      <c r="C88" s="37" t="s">
        <v>106</v>
      </c>
      <c r="D88" s="37"/>
      <c r="E88" s="45" t="s">
        <v>7</v>
      </c>
      <c r="F88" s="37">
        <v>500</v>
      </c>
      <c r="G88" s="37" t="s">
        <v>107</v>
      </c>
      <c r="H88" s="35" t="s">
        <v>108</v>
      </c>
      <c r="I88" s="70">
        <v>0</v>
      </c>
      <c r="J88" s="70">
        <f>I88*0.21</f>
        <v>0</v>
      </c>
      <c r="K88" s="82">
        <f>I88+J88</f>
        <v>0</v>
      </c>
    </row>
    <row r="89" spans="1:11" s="4" customFormat="1" ht="29.4" thickBot="1" x14ac:dyDescent="0.35">
      <c r="A89" s="94" t="s">
        <v>135</v>
      </c>
      <c r="B89" s="46" t="s">
        <v>1</v>
      </c>
      <c r="C89" s="19" t="s">
        <v>141</v>
      </c>
      <c r="D89" s="19" t="s">
        <v>24</v>
      </c>
      <c r="E89" s="19" t="s">
        <v>3</v>
      </c>
      <c r="F89" s="21" t="s">
        <v>8</v>
      </c>
      <c r="G89" s="19" t="s">
        <v>29</v>
      </c>
      <c r="H89" s="19" t="s">
        <v>32</v>
      </c>
      <c r="I89" s="57"/>
      <c r="J89" s="68"/>
      <c r="K89" s="55"/>
    </row>
    <row r="90" spans="1:11" s="12" customFormat="1" x14ac:dyDescent="0.3">
      <c r="A90" s="95"/>
      <c r="B90" s="48" t="s">
        <v>101</v>
      </c>
      <c r="C90" s="49" t="s">
        <v>109</v>
      </c>
      <c r="D90" s="49">
        <v>50</v>
      </c>
      <c r="E90" s="50" t="s">
        <v>49</v>
      </c>
      <c r="F90" s="49"/>
      <c r="G90" s="49" t="s">
        <v>110</v>
      </c>
      <c r="H90" s="49" t="s">
        <v>111</v>
      </c>
      <c r="I90" s="70">
        <v>0</v>
      </c>
      <c r="J90" s="70">
        <f>I90*0.21</f>
        <v>0</v>
      </c>
      <c r="K90" s="82">
        <f>I90+J90</f>
        <v>0</v>
      </c>
    </row>
    <row r="91" spans="1:11" s="4" customFormat="1" ht="15" thickBot="1" x14ac:dyDescent="0.35">
      <c r="A91" s="96"/>
      <c r="B91" s="44" t="s">
        <v>112</v>
      </c>
      <c r="C91" s="37" t="s">
        <v>109</v>
      </c>
      <c r="D91" s="37">
        <v>50</v>
      </c>
      <c r="E91" s="54" t="s">
        <v>49</v>
      </c>
      <c r="F91" s="37"/>
      <c r="G91" s="37" t="s">
        <v>110</v>
      </c>
      <c r="H91" s="37" t="s">
        <v>113</v>
      </c>
      <c r="I91" s="70">
        <v>0</v>
      </c>
      <c r="J91" s="70">
        <f>I91*0.21</f>
        <v>0</v>
      </c>
      <c r="K91" s="82">
        <f>I91+J91</f>
        <v>0</v>
      </c>
    </row>
    <row r="92" spans="1:11" s="4" customFormat="1" ht="118.5" customHeight="1" thickBot="1" x14ac:dyDescent="0.35">
      <c r="A92" s="84" t="s">
        <v>136</v>
      </c>
      <c r="B92" s="46" t="s">
        <v>1</v>
      </c>
      <c r="C92" s="19" t="s">
        <v>141</v>
      </c>
      <c r="D92" s="19" t="s">
        <v>24</v>
      </c>
      <c r="E92" s="19" t="s">
        <v>3</v>
      </c>
      <c r="F92" s="21" t="s">
        <v>8</v>
      </c>
      <c r="G92" s="19" t="s">
        <v>29</v>
      </c>
      <c r="H92" s="19" t="s">
        <v>32</v>
      </c>
      <c r="I92" s="57"/>
      <c r="J92" s="68"/>
      <c r="K92" s="55"/>
    </row>
    <row r="93" spans="1:11" s="12" customFormat="1" ht="98.25" customHeight="1" x14ac:dyDescent="0.3">
      <c r="A93" s="85"/>
      <c r="B93" s="48" t="s">
        <v>38</v>
      </c>
      <c r="C93" s="50" t="s">
        <v>118</v>
      </c>
      <c r="D93" s="50" t="s">
        <v>119</v>
      </c>
      <c r="E93" s="50" t="s">
        <v>121</v>
      </c>
      <c r="F93" s="50" t="s">
        <v>119</v>
      </c>
      <c r="G93" s="50" t="s">
        <v>125</v>
      </c>
      <c r="H93" s="50" t="s">
        <v>126</v>
      </c>
      <c r="I93" s="70">
        <v>0</v>
      </c>
      <c r="J93" s="70">
        <f>I93*0.21</f>
        <v>0</v>
      </c>
      <c r="K93" s="82">
        <f>I93+J93</f>
        <v>0</v>
      </c>
    </row>
    <row r="94" spans="1:11" s="4" customFormat="1" ht="76.5" customHeight="1" thickBot="1" x14ac:dyDescent="0.35">
      <c r="A94" s="86"/>
      <c r="B94" s="44" t="s">
        <v>91</v>
      </c>
      <c r="C94" s="35" t="s">
        <v>118</v>
      </c>
      <c r="D94" s="35" t="s">
        <v>124</v>
      </c>
      <c r="E94" s="54" t="s">
        <v>122</v>
      </c>
      <c r="F94" s="37" t="s">
        <v>123</v>
      </c>
      <c r="G94" s="35" t="s">
        <v>125</v>
      </c>
      <c r="H94" s="35" t="s">
        <v>120</v>
      </c>
      <c r="I94" s="71">
        <v>0</v>
      </c>
      <c r="J94" s="71">
        <f>I94*0.21</f>
        <v>0</v>
      </c>
      <c r="K94" s="83">
        <f>I94+J94</f>
        <v>0</v>
      </c>
    </row>
    <row r="95" spans="1:11" s="13" customFormat="1" ht="29.4" thickBot="1" x14ac:dyDescent="0.35">
      <c r="A95" s="87" t="s">
        <v>137</v>
      </c>
      <c r="B95" s="46" t="s">
        <v>1</v>
      </c>
      <c r="C95" s="19" t="s">
        <v>141</v>
      </c>
      <c r="D95" s="19" t="s">
        <v>24</v>
      </c>
      <c r="E95" s="19" t="s">
        <v>3</v>
      </c>
      <c r="F95" s="21" t="s">
        <v>8</v>
      </c>
      <c r="G95" s="19" t="s">
        <v>29</v>
      </c>
      <c r="H95" s="19" t="s">
        <v>32</v>
      </c>
      <c r="I95" s="57"/>
      <c r="J95" s="57"/>
      <c r="K95" s="74"/>
    </row>
    <row r="96" spans="1:11" s="14" customFormat="1" ht="15" thickBot="1" x14ac:dyDescent="0.35">
      <c r="A96" s="88"/>
      <c r="B96" s="75" t="s">
        <v>114</v>
      </c>
      <c r="C96" s="76" t="s">
        <v>43</v>
      </c>
      <c r="D96" s="76"/>
      <c r="E96" s="77" t="s">
        <v>7</v>
      </c>
      <c r="F96" s="76">
        <v>100</v>
      </c>
      <c r="G96" s="76"/>
      <c r="H96" s="76"/>
      <c r="I96" s="71">
        <v>0</v>
      </c>
      <c r="J96" s="71">
        <f>I96*0.21</f>
        <v>0</v>
      </c>
      <c r="K96" s="83">
        <f>I96+J96</f>
        <v>0</v>
      </c>
    </row>
    <row r="97" spans="1:11" ht="29.4" thickBot="1" x14ac:dyDescent="0.35">
      <c r="A97" s="87" t="s">
        <v>151</v>
      </c>
      <c r="B97" s="46" t="s">
        <v>1</v>
      </c>
      <c r="C97" s="19" t="s">
        <v>141</v>
      </c>
      <c r="D97" s="19" t="s">
        <v>24</v>
      </c>
      <c r="E97" s="19" t="s">
        <v>3</v>
      </c>
      <c r="F97" s="21" t="s">
        <v>8</v>
      </c>
      <c r="G97" s="19" t="s">
        <v>29</v>
      </c>
      <c r="H97" s="19" t="s">
        <v>17</v>
      </c>
      <c r="I97" s="57"/>
      <c r="J97" s="57"/>
      <c r="K97" s="74"/>
    </row>
    <row r="98" spans="1:11" ht="29.4" thickBot="1" x14ac:dyDescent="0.35">
      <c r="A98" s="91"/>
      <c r="B98" s="78" t="s">
        <v>152</v>
      </c>
      <c r="C98" s="79" t="s">
        <v>43</v>
      </c>
      <c r="D98" s="79"/>
      <c r="E98" s="80">
        <v>42829</v>
      </c>
      <c r="F98" s="79">
        <v>500</v>
      </c>
      <c r="G98" s="81" t="s">
        <v>153</v>
      </c>
      <c r="H98" s="79" t="s">
        <v>154</v>
      </c>
      <c r="I98" s="71">
        <v>0</v>
      </c>
      <c r="J98" s="71">
        <f>I98*0.21</f>
        <v>0</v>
      </c>
      <c r="K98" s="83">
        <f>I98+J98</f>
        <v>0</v>
      </c>
    </row>
    <row r="99" spans="1:11" ht="14.4" customHeight="1" x14ac:dyDescent="0.3">
      <c r="A99" s="87" t="s">
        <v>160</v>
      </c>
      <c r="B99" s="89"/>
      <c r="C99" s="89"/>
      <c r="D99" s="89"/>
      <c r="E99" s="89"/>
      <c r="F99" s="89"/>
      <c r="G99" s="89"/>
      <c r="H99" s="89"/>
      <c r="I99" s="109">
        <f>I4+I5+I6+I7+I8+I9+I11+I12+I13+I14+I15+I16+I17+I18+I19+I20+I21+I22+I23+I24+I25+I26+I27+I28+I29+I30+I31+I32+I33+I34+I35+I36+I37+I38+I39+I41+I42+I43+I44+I45+I46+I49+I50+I51+I52+I53+I55+I56+I57+I58+I60+I61+I62+I64+I66+I67+I68+I70+I72+I74+I75+I76+I77+I78+I79+I81+I82+I83+I85+I87+I88+I90+I91+I93+I94+I96+I98</f>
        <v>0</v>
      </c>
      <c r="J99" s="109">
        <f>J4+J5+J6+J7+J8+J9+J11+J12+J13+J14+J16+J15+J17+J18+J19+J20+J21+J22+J23+J24+J25+J26+J27+J28+J29+J30+J31+J32+J33+J34+J35+J36+J37+J38+J39+J41+J42+J43+J44+J45+J46+J49+J50+J52+J51+J53+J56+J55+J57+J58+J60+J61+J62+J64+J66+J67+J68+J70+J72+J74+J75+J76+J77+J78+J79+J81+J82+J83+J85+J87+J88+J90+J91+J93+J94+J96+J98</f>
        <v>0</v>
      </c>
      <c r="K99" s="111">
        <f>I99+J99</f>
        <v>0</v>
      </c>
    </row>
    <row r="100" spans="1:11" ht="15" customHeight="1" thickBot="1" x14ac:dyDescent="0.35">
      <c r="A100" s="88"/>
      <c r="B100" s="90"/>
      <c r="C100" s="90"/>
      <c r="D100" s="90"/>
      <c r="E100" s="90"/>
      <c r="F100" s="90"/>
      <c r="G100" s="90"/>
      <c r="H100" s="90"/>
      <c r="I100" s="110"/>
      <c r="J100" s="110"/>
      <c r="K100" s="112"/>
    </row>
    <row r="101" spans="1:11" ht="33" customHeight="1" x14ac:dyDescent="0.3">
      <c r="I101" s="113" t="s">
        <v>139</v>
      </c>
      <c r="J101" s="113" t="s">
        <v>155</v>
      </c>
      <c r="K101" s="115" t="s">
        <v>138</v>
      </c>
    </row>
    <row r="102" spans="1:11" ht="15" thickBot="1" x14ac:dyDescent="0.35">
      <c r="I102" s="114"/>
      <c r="J102" s="114"/>
      <c r="K102" s="116"/>
    </row>
    <row r="103" spans="1:11" ht="46.2" customHeight="1" thickBot="1" x14ac:dyDescent="0.35">
      <c r="A103" s="117" t="s">
        <v>161</v>
      </c>
      <c r="B103" s="118"/>
      <c r="C103" s="118"/>
      <c r="D103" s="119"/>
      <c r="I103" s="59"/>
      <c r="J103" s="59"/>
    </row>
    <row r="104" spans="1:11" x14ac:dyDescent="0.3">
      <c r="I104" s="59"/>
      <c r="J104" s="59"/>
    </row>
    <row r="105" spans="1:11" x14ac:dyDescent="0.3">
      <c r="I105" s="59"/>
      <c r="J105" s="59"/>
    </row>
    <row r="106" spans="1:11" x14ac:dyDescent="0.3">
      <c r="I106" s="59"/>
      <c r="J106" s="59"/>
    </row>
    <row r="107" spans="1:11" x14ac:dyDescent="0.3">
      <c r="I107" s="60"/>
      <c r="J107" s="60"/>
    </row>
    <row r="108" spans="1:11" x14ac:dyDescent="0.3">
      <c r="I108" s="60"/>
      <c r="J108" s="60"/>
    </row>
    <row r="109" spans="1:11" x14ac:dyDescent="0.3">
      <c r="I109" s="3"/>
      <c r="J109" s="3"/>
    </row>
    <row r="110" spans="1:11" x14ac:dyDescent="0.3">
      <c r="I110" s="3"/>
      <c r="J110" s="3"/>
    </row>
    <row r="111" spans="1:11" x14ac:dyDescent="0.3">
      <c r="I111" s="3"/>
      <c r="J111" s="3"/>
    </row>
    <row r="112" spans="1:11" x14ac:dyDescent="0.3">
      <c r="I112" s="3"/>
      <c r="J112" s="3"/>
    </row>
    <row r="113" spans="9:10" x14ac:dyDescent="0.3">
      <c r="I113" s="3"/>
      <c r="J113" s="3"/>
    </row>
    <row r="114" spans="9:10" x14ac:dyDescent="0.3">
      <c r="I114" s="3"/>
      <c r="J114" s="3"/>
    </row>
  </sheetData>
  <mergeCells count="33">
    <mergeCell ref="A103:D103"/>
    <mergeCell ref="I99:I100"/>
    <mergeCell ref="J99:J100"/>
    <mergeCell ref="K99:K100"/>
    <mergeCell ref="I101:I102"/>
    <mergeCell ref="J101:J102"/>
    <mergeCell ref="K101:K102"/>
    <mergeCell ref="A1:K1"/>
    <mergeCell ref="A71:A72"/>
    <mergeCell ref="A73:A79"/>
    <mergeCell ref="A80:A83"/>
    <mergeCell ref="A84:A85"/>
    <mergeCell ref="A40:A47"/>
    <mergeCell ref="A55:A56"/>
    <mergeCell ref="A59:A62"/>
    <mergeCell ref="A63:A64"/>
    <mergeCell ref="A65:A68"/>
    <mergeCell ref="A69:A70"/>
    <mergeCell ref="A10:A38"/>
    <mergeCell ref="E46:E47"/>
    <mergeCell ref="A2:K2"/>
    <mergeCell ref="A3:A9"/>
    <mergeCell ref="A92:A94"/>
    <mergeCell ref="A95:A96"/>
    <mergeCell ref="A99:H100"/>
    <mergeCell ref="A97:A98"/>
    <mergeCell ref="B46:B47"/>
    <mergeCell ref="A86:A88"/>
    <mergeCell ref="A89:A91"/>
    <mergeCell ref="C46:C47"/>
    <mergeCell ref="D46:D47"/>
    <mergeCell ref="F46:F47"/>
    <mergeCell ref="G46:G47"/>
  </mergeCells>
  <pageMargins left="0.7" right="0.7" top="0.78740157499999996" bottom="0.78740157499999996" header="0.3" footer="0.3"/>
  <pageSetup paperSize="9" scale="4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kadochj</dc:creator>
  <cp:lastModifiedBy>Karolína Bártů</cp:lastModifiedBy>
  <cp:lastPrinted>2015-07-15T07:01:40Z</cp:lastPrinted>
  <dcterms:created xsi:type="dcterms:W3CDTF">2015-07-02T07:52:18Z</dcterms:created>
  <dcterms:modified xsi:type="dcterms:W3CDTF">2017-12-14T10:28:51Z</dcterms:modified>
</cp:coreProperties>
</file>