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E8" i="1" s="1"/>
  <c r="F8" i="1" s="1"/>
  <c r="D9" i="1"/>
  <c r="E9" i="1" s="1"/>
  <c r="F9" i="1" s="1"/>
  <c r="D11" i="1"/>
  <c r="E11" i="1" s="1"/>
  <c r="F11" i="1" s="1"/>
  <c r="D3" i="1"/>
  <c r="E3" i="1" s="1"/>
  <c r="F3" i="1" s="1"/>
  <c r="D10" i="1"/>
  <c r="E10" i="1" s="1"/>
  <c r="F10" i="1" s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C12" i="1" l="1"/>
</calcChain>
</file>

<file path=xl/sharedStrings.xml><?xml version="1.0" encoding="utf-8"?>
<sst xmlns="http://schemas.openxmlformats.org/spreadsheetml/2006/main" count="19" uniqueCount="19">
  <si>
    <t>Položkový rozpočet</t>
  </si>
  <si>
    <t>Název položky</t>
  </si>
  <si>
    <t>Cena za jednotku bez DPH</t>
  </si>
  <si>
    <t>Cena za jednotku včetně DPH</t>
  </si>
  <si>
    <t>Výše DPH za jednotku</t>
  </si>
  <si>
    <r>
      <t xml:space="preserve">Dodavatelé budou vkládat nabídkové ceny pouze do sloupce </t>
    </r>
    <r>
      <rPr>
        <b/>
        <sz val="11"/>
        <color indexed="8"/>
        <rFont val="Calibri"/>
        <family val="2"/>
        <charset val="238"/>
      </rPr>
      <t>"Cena za jednotku bez DPH"</t>
    </r>
    <r>
      <rPr>
        <sz val="11"/>
        <color theme="1"/>
        <rFont val="Calibri"/>
        <family val="2"/>
        <scheme val="minor"/>
      </rPr>
      <t xml:space="preserve">, která je </t>
    </r>
    <r>
      <rPr>
        <b/>
        <sz val="11"/>
        <color indexed="8"/>
        <rFont val="Calibri"/>
        <family val="2"/>
        <charset val="238"/>
      </rPr>
      <t>vybarvena zelenou barvou</t>
    </r>
    <r>
      <rPr>
        <sz val="11"/>
        <color theme="1"/>
        <rFont val="Calibri"/>
        <family val="2"/>
        <scheme val="minor"/>
      </rPr>
      <t xml:space="preserve">, dodavatelé mimo uvedené nebudou měnit žádný text ani hodnoty uvedené v tomto dokumentu </t>
    </r>
    <r>
      <rPr>
        <b/>
        <sz val="11"/>
        <color indexed="8"/>
        <rFont val="Calibri"/>
        <family val="2"/>
        <charset val="238"/>
      </rPr>
      <t>"Položkový rozpočet"</t>
    </r>
    <r>
      <rPr>
        <sz val="11"/>
        <color theme="1"/>
        <rFont val="Calibri"/>
        <family val="2"/>
        <scheme val="minor"/>
      </rPr>
      <t>.</t>
    </r>
  </si>
  <si>
    <r>
      <t>Pokud dodavatel není plátcem DPH, pak je oprávněn do sloupce "</t>
    </r>
    <r>
      <rPr>
        <b/>
        <sz val="11"/>
        <color indexed="8"/>
        <rFont val="Calibri"/>
        <family val="2"/>
        <charset val="238"/>
      </rPr>
      <t>Výše DPH za jednotku</t>
    </r>
    <r>
      <rPr>
        <sz val="11"/>
        <color theme="1"/>
        <rFont val="Calibri"/>
        <family val="2"/>
        <scheme val="minor"/>
      </rPr>
      <t>" uvést k jednotlivým položkám hodnotu "</t>
    </r>
    <r>
      <rPr>
        <b/>
        <sz val="11"/>
        <color indexed="8"/>
        <rFont val="Calibri"/>
        <family val="2"/>
        <charset val="238"/>
      </rPr>
      <t>0</t>
    </r>
    <r>
      <rPr>
        <sz val="11"/>
        <color theme="1"/>
        <rFont val="Calibri"/>
        <family val="2"/>
        <scheme val="minor"/>
      </rPr>
      <t>"</t>
    </r>
  </si>
  <si>
    <t>Cena celkem včetně DPH  
- 
Nabídková cena</t>
  </si>
  <si>
    <t>Počet jednotek</t>
  </si>
  <si>
    <t>Cena včetně DPH</t>
  </si>
  <si>
    <t>Hloubkový profil obou jezer: (min 5 hloubek mezi hladinou a dnem), frekvence: min. 1x ročně, pokaždé v říjnu. Jednotka je kalendářní rok.</t>
  </si>
  <si>
    <t>Odběr vody z hladin a ze všech aktuálně tekoucích přítoků jezer Černého, Prášilského, Laka a Rachelsee každý podzim.  Jednotka je kalendářní rok.</t>
  </si>
  <si>
    <t xml:space="preserve">Analýza opadu ze smrkových (jehlic, vřetena, kůra, lišejník, šišky) a listnatých (listy, vřetena) stromů. Analýzy: sušina, ztráta žíháním a celkové obsahy Ca, Mg, Na, K, Al, Fe, Mn, P, C, N. Počet jednotek = 48 každý rok, za 2 roky = 96. </t>
  </si>
  <si>
    <t>Odběr srážek: na min. 3 místech v každém povodí – 1x volná plocha/ min. 2 srážkoměry na každé ploše; 2x plocha v lese/ min. 7 srážkoměrů každá plocha. Optimálně plochy v blízkosti ploch doposud realizovaných měření. Frekvence odběru každé 2 týdny, v období od listopadu do dubna je možné odběry prodloužit na 2-4 týdny. Každé měření/odběr dále doplňuje měření teplot vzduchu a půdy (denní průměry) na plochách v lese. Jednotka je kalendářní rok.</t>
  </si>
  <si>
    <t xml:space="preserve"> Měření odtoku vody z Plešného a Čertova jezera – frekvence: min. 1x/30 min. Jednotka je kalendářní rok.</t>
  </si>
  <si>
    <t xml:space="preserve">Analýzy vody: zahrnují u všech vzorků iontové složení (Cl-, SO42-, NO3-, F-, H+,NH4+, Na+, K+, Ca2+, Mg2+), DOC, kyselinovou neutralizační kapacitu (Granova titrace), formy P, celkový a organický N a s výjimkou srážkové vody také speciaci Al a Fe. S ohledem na skutečnost, že projekt je realizován v oblasti s velmi nízkou iontovou koncentrací zkoumaných vod, je požadovaná přesnost stanovení vyjádřená procentuální odchylkou sumy kationů od sumy aniontů je &lt;10% pro jednotlivé vzorky srážek, &lt;6% pro jednotlivé vzorky povrchových vod a &lt;4% pro roční průměry všech toků vody. Počet jednotek každý rok = 350, za tři roky 1050. </t>
  </si>
  <si>
    <t xml:space="preserve">VÝPOČET ROČNÍCH BILANČNÍCH TOKŮ HLAVNÍCH IONTŮ A ŽIVIN V POVODÍ PLEŠNÉHO  A ČERTOVA JEZERA - STATISTICKÉ ZPRACOVÁNÍ A INTERPRETACE DATOVÝCH VÝSTUPŮ. 
</t>
  </si>
  <si>
    <t>Odběry vody z odtoku a hlavních přítoků do obou jezer: (4 přítoky do Plešného jezera + 7 přítoků do Čertova jezera) - frekvence 2- 5 týdnů. Kontrola a servis meteo stanic ve třítýdenních intervalech. Počet jednotek =  celkem 32 odběrů za 2 roky.</t>
  </si>
  <si>
    <r>
      <t>Sběr a třídění opadu ze smrkových (jehlic, vřetena, kůra, lišejník, šišky) a listnatých (listy, vřetena) stromů na nejméně 3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určených plochách v povodí Plešného jezera po dobu dvou let. Frekvence odběrů: 3x ročně. Jednotka je odběr z jedné plochy.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</si>
</sst>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0" fillId="4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6" borderId="0" xfId="0" applyFill="1"/>
    <xf numFmtId="1" fontId="0" fillId="6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workbookViewId="0">
      <selection activeCell="I4" sqref="I4"/>
    </sheetView>
  </sheetViews>
  <sheetFormatPr defaultRowHeight="15" x14ac:dyDescent="0.25"/>
  <cols>
    <col min="1" max="1" width="47.42578125" customWidth="1"/>
    <col min="2" max="2" width="10.42578125" customWidth="1"/>
    <col min="3" max="3" width="12.42578125" bestFit="1" customWidth="1"/>
    <col min="4" max="4" width="11.42578125" bestFit="1" customWidth="1"/>
    <col min="5" max="5" width="12.42578125" bestFit="1" customWidth="1"/>
    <col min="6" max="6" width="11.85546875" customWidth="1"/>
    <col min="9" max="9" width="23.28515625" customWidth="1"/>
  </cols>
  <sheetData>
    <row r="1" spans="1:10" ht="21" x14ac:dyDescent="0.35">
      <c r="A1" s="18" t="s">
        <v>0</v>
      </c>
      <c r="B1" s="19"/>
      <c r="C1" s="19"/>
      <c r="D1" s="19"/>
      <c r="E1" s="19"/>
      <c r="F1" s="20"/>
    </row>
    <row r="2" spans="1:10" s="1" customFormat="1" ht="64.5" customHeight="1" x14ac:dyDescent="0.25">
      <c r="A2" s="6" t="s">
        <v>1</v>
      </c>
      <c r="B2" s="8" t="s">
        <v>8</v>
      </c>
      <c r="C2" s="7" t="s">
        <v>2</v>
      </c>
      <c r="D2" s="7" t="s">
        <v>4</v>
      </c>
      <c r="E2" s="7" t="s">
        <v>3</v>
      </c>
      <c r="F2" s="11" t="s">
        <v>9</v>
      </c>
      <c r="G2" s="26"/>
      <c r="H2" s="26"/>
      <c r="I2" s="26"/>
      <c r="J2" s="26"/>
    </row>
    <row r="3" spans="1:10" ht="75" x14ac:dyDescent="0.25">
      <c r="A3" s="3" t="s">
        <v>17</v>
      </c>
      <c r="B3" s="10">
        <v>32</v>
      </c>
      <c r="C3" s="4">
        <v>0</v>
      </c>
      <c r="D3" s="5">
        <f t="shared" ref="D3:D8" si="0">0.21*C3</f>
        <v>0</v>
      </c>
      <c r="E3" s="5">
        <f t="shared" ref="E3:E8" si="1">C3+D3</f>
        <v>0</v>
      </c>
      <c r="F3" s="16">
        <f>B3*E3</f>
        <v>0</v>
      </c>
      <c r="G3" s="27"/>
      <c r="H3" s="28"/>
      <c r="I3" s="26"/>
      <c r="J3" s="27"/>
    </row>
    <row r="4" spans="1:10" ht="150" x14ac:dyDescent="0.25">
      <c r="A4" s="3" t="s">
        <v>13</v>
      </c>
      <c r="B4" s="10">
        <v>2</v>
      </c>
      <c r="C4" s="4">
        <v>0</v>
      </c>
      <c r="D4" s="5">
        <f t="shared" si="0"/>
        <v>0</v>
      </c>
      <c r="E4" s="5">
        <f t="shared" si="1"/>
        <v>0</v>
      </c>
      <c r="F4" s="16">
        <f t="shared" ref="F4:F11" si="2">B4*E4</f>
        <v>0</v>
      </c>
      <c r="G4" s="27"/>
      <c r="H4" s="27"/>
      <c r="I4" s="27"/>
      <c r="J4" s="27"/>
    </row>
    <row r="5" spans="1:10" ht="45" x14ac:dyDescent="0.25">
      <c r="A5" s="3" t="s">
        <v>14</v>
      </c>
      <c r="B5" s="10">
        <v>2</v>
      </c>
      <c r="C5" s="4">
        <v>0</v>
      </c>
      <c r="D5" s="5">
        <f t="shared" si="0"/>
        <v>0</v>
      </c>
      <c r="E5" s="5">
        <f t="shared" si="1"/>
        <v>0</v>
      </c>
      <c r="F5" s="16">
        <f t="shared" si="2"/>
        <v>0</v>
      </c>
      <c r="G5" s="27"/>
      <c r="H5" s="27"/>
      <c r="I5" s="27"/>
      <c r="J5" s="27"/>
    </row>
    <row r="6" spans="1:10" ht="45" x14ac:dyDescent="0.25">
      <c r="A6" s="3" t="s">
        <v>10</v>
      </c>
      <c r="B6" s="10">
        <v>2</v>
      </c>
      <c r="C6" s="4">
        <v>0</v>
      </c>
      <c r="D6" s="5">
        <f t="shared" si="0"/>
        <v>0</v>
      </c>
      <c r="E6" s="5">
        <f t="shared" si="1"/>
        <v>0</v>
      </c>
      <c r="F6" s="16">
        <f t="shared" si="2"/>
        <v>0</v>
      </c>
      <c r="G6" s="27"/>
      <c r="H6" s="27"/>
      <c r="I6" s="27"/>
      <c r="J6" s="27"/>
    </row>
    <row r="7" spans="1:10" ht="48.75" customHeight="1" x14ac:dyDescent="0.25">
      <c r="A7" s="3" t="s">
        <v>11</v>
      </c>
      <c r="B7" s="10">
        <v>2</v>
      </c>
      <c r="C7" s="4">
        <v>0</v>
      </c>
      <c r="D7" s="5">
        <f t="shared" si="0"/>
        <v>0</v>
      </c>
      <c r="E7" s="5">
        <f t="shared" si="1"/>
        <v>0</v>
      </c>
      <c r="F7" s="16">
        <f t="shared" si="2"/>
        <v>0</v>
      </c>
      <c r="G7" s="27"/>
      <c r="H7" s="27"/>
      <c r="I7" s="27"/>
      <c r="J7" s="27"/>
    </row>
    <row r="8" spans="1:10" ht="90" x14ac:dyDescent="0.25">
      <c r="A8" s="3" t="s">
        <v>18</v>
      </c>
      <c r="B8" s="10">
        <v>16</v>
      </c>
      <c r="C8" s="4">
        <v>0</v>
      </c>
      <c r="D8" s="5">
        <f t="shared" si="0"/>
        <v>0</v>
      </c>
      <c r="E8" s="5">
        <f t="shared" si="1"/>
        <v>0</v>
      </c>
      <c r="F8" s="16">
        <f t="shared" si="2"/>
        <v>0</v>
      </c>
      <c r="G8" s="27"/>
      <c r="H8" s="27"/>
      <c r="I8" s="26"/>
      <c r="J8" s="27"/>
    </row>
    <row r="9" spans="1:10" ht="195" customHeight="1" x14ac:dyDescent="0.25">
      <c r="A9" s="3" t="s">
        <v>15</v>
      </c>
      <c r="B9" s="10">
        <v>1050</v>
      </c>
      <c r="C9" s="4">
        <v>0</v>
      </c>
      <c r="D9" s="5">
        <f>0.21*C9</f>
        <v>0</v>
      </c>
      <c r="E9" s="5">
        <f>C9+D9</f>
        <v>0</v>
      </c>
      <c r="F9" s="16">
        <f>B9*E9</f>
        <v>0</v>
      </c>
      <c r="G9" s="27"/>
      <c r="H9" s="27"/>
      <c r="I9" s="27"/>
      <c r="J9" s="27"/>
    </row>
    <row r="10" spans="1:10" ht="75" x14ac:dyDescent="0.25">
      <c r="A10" s="3" t="s">
        <v>12</v>
      </c>
      <c r="B10" s="10">
        <v>92</v>
      </c>
      <c r="C10" s="4">
        <v>0</v>
      </c>
      <c r="D10" s="5">
        <f>0.21*C10</f>
        <v>0</v>
      </c>
      <c r="E10" s="5">
        <f>C10+D10</f>
        <v>0</v>
      </c>
      <c r="F10" s="16">
        <f t="shared" si="2"/>
        <v>0</v>
      </c>
      <c r="G10" s="27"/>
      <c r="H10" s="27"/>
      <c r="I10" s="27"/>
      <c r="J10" s="27"/>
    </row>
    <row r="11" spans="1:10" ht="75.75" thickBot="1" x14ac:dyDescent="0.3">
      <c r="A11" s="12" t="s">
        <v>16</v>
      </c>
      <c r="B11" s="13">
        <v>1</v>
      </c>
      <c r="C11" s="14">
        <v>0</v>
      </c>
      <c r="D11" s="15">
        <f>0.21*C11</f>
        <v>0</v>
      </c>
      <c r="E11" s="15">
        <f>C11+D11</f>
        <v>0</v>
      </c>
      <c r="F11" s="17">
        <f t="shared" si="2"/>
        <v>0</v>
      </c>
    </row>
    <row r="12" spans="1:10" ht="45.75" thickBot="1" x14ac:dyDescent="0.3">
      <c r="A12" s="2" t="s">
        <v>7</v>
      </c>
      <c r="B12" s="9"/>
      <c r="C12" s="21">
        <f>SUM(F3:F11)</f>
        <v>0</v>
      </c>
      <c r="D12" s="21"/>
      <c r="E12" s="21"/>
      <c r="F12" s="22"/>
    </row>
    <row r="13" spans="1:10" ht="44.25" customHeight="1" thickBot="1" x14ac:dyDescent="0.3">
      <c r="A13" s="23" t="s">
        <v>5</v>
      </c>
      <c r="B13" s="24"/>
      <c r="C13" s="24"/>
      <c r="D13" s="24"/>
      <c r="E13" s="24"/>
      <c r="F13" s="25"/>
    </row>
    <row r="14" spans="1:10" ht="45.75" customHeight="1" thickBot="1" x14ac:dyDescent="0.3">
      <c r="A14" s="23" t="s">
        <v>6</v>
      </c>
      <c r="B14" s="24"/>
      <c r="C14" s="24"/>
      <c r="D14" s="24"/>
      <c r="E14" s="24"/>
      <c r="F14" s="25"/>
    </row>
    <row r="31" ht="30.75" customHeight="1" x14ac:dyDescent="0.25"/>
    <row r="61" ht="29.25" customHeight="1" x14ac:dyDescent="0.25"/>
    <row r="72" ht="56.25" customHeight="1" x14ac:dyDescent="0.25"/>
  </sheetData>
  <mergeCells count="4">
    <mergeCell ref="A1:F1"/>
    <mergeCell ref="C12:F12"/>
    <mergeCell ref="A13:F13"/>
    <mergeCell ref="A14:F14"/>
  </mergeCells>
  <phoneticPr fontId="3" type="noConversion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2017-04-18T11:59:42Z</dcterms:modified>
</cp:coreProperties>
</file>