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2" yWindow="564" windowWidth="22716" windowHeight="8352" activeTab="0"/>
  </bookViews>
  <sheets>
    <sheet name="List1" sheetId="1" r:id="rId1"/>
  </sheets>
  <definedNames>
    <definedName name="_xlnm.Print_Titles" localSheetId="0">'List1'!$4:$4</definedName>
  </definedNames>
  <calcPr calcId="145621" refMode="R1C1"/>
</workbook>
</file>

<file path=xl/sharedStrings.xml><?xml version="1.0" encoding="utf-8"?>
<sst xmlns="http://schemas.openxmlformats.org/spreadsheetml/2006/main" count="270" uniqueCount="125">
  <si>
    <t>FAK/VEMA 29.00</t>
  </si>
  <si>
    <t>S2567</t>
  </si>
  <si>
    <t>Org.:</t>
  </si>
  <si>
    <t>00020699/0</t>
  </si>
  <si>
    <t>01. 2017</t>
  </si>
  <si>
    <t>25/01/17 12.45</t>
  </si>
  <si>
    <t xml:space="preserve"> </t>
  </si>
  <si>
    <t>Přehled zaplacení faktur u smluv</t>
  </si>
  <si>
    <t>Číslo sml</t>
  </si>
  <si>
    <t>Firma</t>
  </si>
  <si>
    <t>Číslo fakt</t>
  </si>
  <si>
    <t>Číslo dokl</t>
  </si>
  <si>
    <t>Dat.přijetí</t>
  </si>
  <si>
    <t>Splatnost</t>
  </si>
  <si>
    <t>Dat.zaplaceni</t>
  </si>
  <si>
    <t>Celkem</t>
  </si>
  <si>
    <t>Celkem platby</t>
  </si>
  <si>
    <t>Zbývá zaplatit</t>
  </si>
  <si>
    <t>SRP411016002</t>
  </si>
  <si>
    <t>D41160642</t>
  </si>
  <si>
    <t>D41160643</t>
  </si>
  <si>
    <t>D41160823</t>
  </si>
  <si>
    <t>D41160824</t>
  </si>
  <si>
    <t>D41160914</t>
  </si>
  <si>
    <t>........</t>
  </si>
  <si>
    <t>D41160915</t>
  </si>
  <si>
    <t>SRP411016003</t>
  </si>
  <si>
    <t>N41160013</t>
  </si>
  <si>
    <t>N41160023</t>
  </si>
  <si>
    <t>N41160026</t>
  </si>
  <si>
    <t>N41160029</t>
  </si>
  <si>
    <t>N41160041</t>
  </si>
  <si>
    <t>N41160051</t>
  </si>
  <si>
    <t>N41160055</t>
  </si>
  <si>
    <t>N41160061</t>
  </si>
  <si>
    <t>N41160064</t>
  </si>
  <si>
    <t>N41160080</t>
  </si>
  <si>
    <t>N41160081</t>
  </si>
  <si>
    <t>N41160083</t>
  </si>
  <si>
    <t>N41160120</t>
  </si>
  <si>
    <t>SRP411016004</t>
  </si>
  <si>
    <t>N41160015</t>
  </si>
  <si>
    <t>N41160014</t>
  </si>
  <si>
    <t>N41160042</t>
  </si>
  <si>
    <t>D41160214</t>
  </si>
  <si>
    <t>SRP411016005</t>
  </si>
  <si>
    <t>N41160067</t>
  </si>
  <si>
    <t>N41160068</t>
  </si>
  <si>
    <t>N41160099</t>
  </si>
  <si>
    <t>N41160098</t>
  </si>
  <si>
    <t>N41160138</t>
  </si>
  <si>
    <t>N41160139</t>
  </si>
  <si>
    <t>N41160175</t>
  </si>
  <si>
    <t>N41160176</t>
  </si>
  <si>
    <t>N41160213</t>
  </si>
  <si>
    <t>N41160214</t>
  </si>
  <si>
    <t>N41160231</t>
  </si>
  <si>
    <t>N41160230</t>
  </si>
  <si>
    <t>SRP411016006</t>
  </si>
  <si>
    <t>N41160045</t>
  </si>
  <si>
    <t>N41160066</t>
  </si>
  <si>
    <t>N41160088</t>
  </si>
  <si>
    <t>N41160100</t>
  </si>
  <si>
    <t>N41160121</t>
  </si>
  <si>
    <t>N41160136</t>
  </si>
  <si>
    <t>N41160173</t>
  </si>
  <si>
    <t>D41160727</t>
  </si>
  <si>
    <t>D41160752</t>
  </si>
  <si>
    <t>SRP411016007</t>
  </si>
  <si>
    <t>D41160690</t>
  </si>
  <si>
    <t>SRP411016008</t>
  </si>
  <si>
    <t>N41160060</t>
  </si>
  <si>
    <t>N41160109</t>
  </si>
  <si>
    <t>N41160174</t>
  </si>
  <si>
    <t>N41160196</t>
  </si>
  <si>
    <t>D41160522</t>
  </si>
  <si>
    <t>D41160636</t>
  </si>
  <si>
    <t>D41160871</t>
  </si>
  <si>
    <t>SRP411016009</t>
  </si>
  <si>
    <t>N41160132</t>
  </si>
  <si>
    <t>SRP411016010</t>
  </si>
  <si>
    <t>N41160222</t>
  </si>
  <si>
    <t>696119916a</t>
  </si>
  <si>
    <t>D41160637</t>
  </si>
  <si>
    <t>D41160669</t>
  </si>
  <si>
    <t>D41160692</t>
  </si>
  <si>
    <t>696121489a</t>
  </si>
  <si>
    <t>D41160753</t>
  </si>
  <si>
    <t>D41160822</t>
  </si>
  <si>
    <t>D41160890</t>
  </si>
  <si>
    <t>D41160891</t>
  </si>
  <si>
    <t>SRP411016011</t>
  </si>
  <si>
    <t>N41160190</t>
  </si>
  <si>
    <t>N41160189</t>
  </si>
  <si>
    <t>N41160212</t>
  </si>
  <si>
    <t>N41160220</t>
  </si>
  <si>
    <t>D41160641</t>
  </si>
  <si>
    <t>D41160745</t>
  </si>
  <si>
    <t>SRP411016012</t>
  </si>
  <si>
    <t>D41160875</t>
  </si>
  <si>
    <t>D41160909</t>
  </si>
  <si>
    <t>SRP411016013</t>
  </si>
  <si>
    <t>D41170014</t>
  </si>
  <si>
    <t>Součet 2016</t>
  </si>
  <si>
    <t>úhrada s DPH</t>
  </si>
  <si>
    <t>úhrada bez DPH</t>
  </si>
  <si>
    <t>vvz: 517338</t>
  </si>
  <si>
    <t>Typ smlouvy: 56</t>
  </si>
  <si>
    <t>Výzva č.10</t>
  </si>
  <si>
    <t>Výzva č.1</t>
  </si>
  <si>
    <t>Výzva č.2</t>
  </si>
  <si>
    <t>Výzva č.3</t>
  </si>
  <si>
    <t>Výzva č.4</t>
  </si>
  <si>
    <t>Výzva č.5</t>
  </si>
  <si>
    <t>Výzva č.6</t>
  </si>
  <si>
    <t>Výzva č.7</t>
  </si>
  <si>
    <t>Výzva č.8</t>
  </si>
  <si>
    <t>Výzva č.9</t>
  </si>
  <si>
    <t>Výzva č.11</t>
  </si>
  <si>
    <t>Výzva č.12</t>
  </si>
  <si>
    <t>do 31.12.2019</t>
  </si>
  <si>
    <t>Dodávky technických a speciálních plynů pro imisní monitoring od roku 2016</t>
  </si>
  <si>
    <t>Str.: 1</t>
  </si>
  <si>
    <t>nebo do Fin. rámce 12 000 000,-kč</t>
  </si>
  <si>
    <t>od.: 1.2.2016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</si>
</sst>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0" fontId="3" fillId="2" borderId="1" xfId="0" applyFont="1" applyFill="1" applyBorder="1"/>
    <xf numFmtId="0" fontId="3" fillId="0" borderId="0" xfId="0" applyFont="1"/>
    <xf numFmtId="1" fontId="3" fillId="0" borderId="1" xfId="0" applyNumberFormat="1" applyFont="1" applyBorder="1"/>
    <xf numFmtId="2" fontId="3" fillId="0" borderId="1" xfId="0" applyNumberFormat="1" applyFont="1" applyBorder="1"/>
    <xf numFmtId="2" fontId="3" fillId="2" borderId="1" xfId="0" applyNumberFormat="1" applyFont="1" applyFill="1" applyBorder="1"/>
    <xf numFmtId="2" fontId="3" fillId="3" borderId="1" xfId="0" applyNumberFormat="1" applyFont="1" applyFill="1" applyBorder="1"/>
    <xf numFmtId="14" fontId="3" fillId="3" borderId="1" xfId="0" applyNumberFormat="1" applyFont="1" applyFill="1" applyBorder="1"/>
    <xf numFmtId="0" fontId="3" fillId="3" borderId="1" xfId="0" applyFont="1" applyFill="1" applyBorder="1"/>
    <xf numFmtId="0" fontId="2" fillId="0" borderId="0" xfId="0" applyFont="1"/>
    <xf numFmtId="0" fontId="3" fillId="4" borderId="1" xfId="0" applyFont="1" applyFill="1" applyBorder="1"/>
    <xf numFmtId="0" fontId="3" fillId="0" borderId="1" xfId="0" applyFont="1" applyBorder="1" applyAlignment="1">
      <alignment vertical="center"/>
    </xf>
    <xf numFmtId="44" fontId="4" fillId="0" borderId="1" xfId="0" applyNumberFormat="1" applyFont="1" applyBorder="1"/>
    <xf numFmtId="44" fontId="4" fillId="3" borderId="1" xfId="0" applyNumberFormat="1" applyFont="1" applyFill="1" applyBorder="1"/>
    <xf numFmtId="44" fontId="4" fillId="2" borderId="1" xfId="0" applyNumberFormat="1" applyFont="1" applyFill="1" applyBorder="1"/>
    <xf numFmtId="44" fontId="4" fillId="4" borderId="1" xfId="0" applyNumberFormat="1" applyFont="1" applyFill="1" applyBorder="1"/>
    <xf numFmtId="44" fontId="4" fillId="0" borderId="0" xfId="0" applyNumberFormat="1" applyFont="1"/>
    <xf numFmtId="0" fontId="2" fillId="0" borderId="2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44" fontId="4" fillId="0" borderId="4" xfId="0" applyNumberFormat="1" applyFont="1" applyBorder="1"/>
    <xf numFmtId="0" fontId="2" fillId="3" borderId="5" xfId="0" applyFont="1" applyFill="1" applyBorder="1"/>
    <xf numFmtId="44" fontId="4" fillId="3" borderId="4" xfId="0" applyNumberFormat="1" applyFont="1" applyFill="1" applyBorder="1"/>
    <xf numFmtId="44" fontId="4" fillId="2" borderId="4" xfId="0" applyNumberFormat="1" applyFont="1" applyFill="1" applyBorder="1"/>
    <xf numFmtId="0" fontId="3" fillId="0" borderId="5" xfId="0" applyFont="1" applyBorder="1"/>
    <xf numFmtId="44" fontId="4" fillId="4" borderId="4" xfId="0" applyNumberFormat="1" applyFont="1" applyFill="1" applyBorder="1"/>
    <xf numFmtId="0" fontId="3" fillId="0" borderId="6" xfId="0" applyFont="1" applyBorder="1"/>
    <xf numFmtId="0" fontId="3" fillId="3" borderId="6" xfId="0" applyFont="1" applyFill="1" applyBorder="1"/>
    <xf numFmtId="2" fontId="3" fillId="3" borderId="6" xfId="0" applyNumberFormat="1" applyFont="1" applyFill="1" applyBorder="1"/>
    <xf numFmtId="44" fontId="4" fillId="0" borderId="6" xfId="0" applyNumberFormat="1" applyFont="1" applyBorder="1"/>
    <xf numFmtId="44" fontId="4" fillId="0" borderId="7" xfId="0" applyNumberFormat="1" applyFont="1" applyBorder="1"/>
    <xf numFmtId="0" fontId="3" fillId="0" borderId="8" xfId="0" applyFont="1" applyBorder="1"/>
    <xf numFmtId="0" fontId="3" fillId="2" borderId="8" xfId="0" applyFont="1" applyFill="1" applyBorder="1"/>
    <xf numFmtId="0" fontId="3" fillId="3" borderId="3" xfId="0" applyFont="1" applyFill="1" applyBorder="1"/>
    <xf numFmtId="0" fontId="0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4" fontId="5" fillId="0" borderId="0" xfId="0" applyNumberFormat="1" applyFont="1"/>
    <xf numFmtId="0" fontId="5" fillId="0" borderId="0" xfId="0" applyFont="1"/>
    <xf numFmtId="1" fontId="3" fillId="3" borderId="3" xfId="0" applyNumberFormat="1" applyFont="1" applyFill="1" applyBorder="1"/>
    <xf numFmtId="0" fontId="3" fillId="3" borderId="1" xfId="0" applyFont="1" applyFill="1" applyBorder="1" applyAlignment="1">
      <alignment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 topLeftCell="A1">
      <selection activeCell="O10" sqref="O10"/>
    </sheetView>
  </sheetViews>
  <sheetFormatPr defaultColWidth="9.140625" defaultRowHeight="15"/>
  <cols>
    <col min="1" max="1" width="7.7109375" style="12" bestFit="1" customWidth="1"/>
    <col min="2" max="2" width="10.7109375" style="5" bestFit="1" customWidth="1"/>
    <col min="3" max="3" width="7.00390625" style="5" bestFit="1" customWidth="1"/>
    <col min="4" max="4" width="10.421875" style="5" bestFit="1" customWidth="1"/>
    <col min="5" max="5" width="10.57421875" style="5" bestFit="1" customWidth="1"/>
    <col min="6" max="6" width="7.7109375" style="5" bestFit="1" customWidth="1"/>
    <col min="7" max="7" width="10.28125" style="5" bestFit="1" customWidth="1"/>
    <col min="8" max="8" width="9.140625" style="5" bestFit="1" customWidth="1"/>
    <col min="9" max="9" width="8.421875" style="5" customWidth="1"/>
    <col min="10" max="11" width="9.28125" style="0" customWidth="1"/>
    <col min="12" max="12" width="11.8515625" style="19" bestFit="1" customWidth="1"/>
    <col min="13" max="13" width="12.7109375" style="19" bestFit="1" customWidth="1"/>
  </cols>
  <sheetData>
    <row r="1" spans="2:13" s="48" customFormat="1" ht="15" thickBot="1">
      <c r="B1" s="54" t="s">
        <v>121</v>
      </c>
      <c r="C1" s="54"/>
      <c r="D1" s="54"/>
      <c r="E1" s="54"/>
      <c r="F1" s="54"/>
      <c r="G1" s="54"/>
      <c r="H1" s="54"/>
      <c r="L1" s="47"/>
      <c r="M1" s="47"/>
    </row>
    <row r="2" spans="1:13" ht="19.2" customHeight="1">
      <c r="A2" s="20"/>
      <c r="B2" s="21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122</v>
      </c>
      <c r="I2" s="49" t="s">
        <v>124</v>
      </c>
      <c r="J2" s="36" t="s">
        <v>120</v>
      </c>
      <c r="K2" s="37" t="s">
        <v>123</v>
      </c>
      <c r="L2" s="38"/>
      <c r="M2" s="39"/>
    </row>
    <row r="3" spans="1:13" ht="31.2" customHeight="1">
      <c r="A3" s="51" t="s">
        <v>7</v>
      </c>
      <c r="B3" s="52"/>
      <c r="C3" s="53"/>
      <c r="D3" s="14" t="s">
        <v>106</v>
      </c>
      <c r="E3" s="14" t="s">
        <v>107</v>
      </c>
      <c r="F3" s="2"/>
      <c r="G3" s="2"/>
      <c r="H3" s="2"/>
      <c r="I3" s="2"/>
      <c r="J3" s="1"/>
      <c r="K3" s="1"/>
      <c r="L3" s="15"/>
      <c r="M3" s="23"/>
    </row>
    <row r="4" spans="1:13" ht="15">
      <c r="A4" s="24"/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50" t="s">
        <v>16</v>
      </c>
      <c r="K4" s="50" t="s">
        <v>17</v>
      </c>
      <c r="L4" s="16" t="s">
        <v>104</v>
      </c>
      <c r="M4" s="25" t="s">
        <v>105</v>
      </c>
    </row>
    <row r="5" spans="1:13" ht="15">
      <c r="A5" s="40" t="s">
        <v>108</v>
      </c>
      <c r="B5" s="2" t="s">
        <v>18</v>
      </c>
      <c r="C5" s="6">
        <v>40764788</v>
      </c>
      <c r="D5" s="7">
        <v>6961209266</v>
      </c>
      <c r="E5" s="2" t="s">
        <v>19</v>
      </c>
      <c r="F5" s="3">
        <v>42684</v>
      </c>
      <c r="G5" s="3">
        <v>42694</v>
      </c>
      <c r="H5" s="3">
        <v>42689</v>
      </c>
      <c r="I5" s="7">
        <v>24504.07</v>
      </c>
      <c r="J5" s="7">
        <v>24504.07</v>
      </c>
      <c r="K5" s="7">
        <v>0</v>
      </c>
      <c r="L5" s="15"/>
      <c r="M5" s="23"/>
    </row>
    <row r="6" spans="1:13" ht="15">
      <c r="A6" s="43"/>
      <c r="B6" s="2" t="s">
        <v>18</v>
      </c>
      <c r="C6" s="6">
        <v>40764788</v>
      </c>
      <c r="D6" s="7">
        <v>6961201443</v>
      </c>
      <c r="E6" s="2" t="s">
        <v>20</v>
      </c>
      <c r="F6" s="3">
        <v>42684</v>
      </c>
      <c r="G6" s="3">
        <v>42694</v>
      </c>
      <c r="H6" s="3">
        <v>42689</v>
      </c>
      <c r="I6" s="7">
        <v>4525.4</v>
      </c>
      <c r="J6" s="7">
        <v>4525.4</v>
      </c>
      <c r="K6" s="7">
        <v>0</v>
      </c>
      <c r="L6" s="15"/>
      <c r="M6" s="23"/>
    </row>
    <row r="7" spans="1:13" ht="15">
      <c r="A7" s="43"/>
      <c r="B7" s="2" t="s">
        <v>18</v>
      </c>
      <c r="C7" s="6">
        <v>40764788</v>
      </c>
      <c r="D7" s="7">
        <v>6961224014</v>
      </c>
      <c r="E7" s="2" t="s">
        <v>21</v>
      </c>
      <c r="F7" s="3">
        <v>42718</v>
      </c>
      <c r="G7" s="3">
        <v>42724</v>
      </c>
      <c r="H7" s="3">
        <v>42723</v>
      </c>
      <c r="I7" s="7">
        <v>23777.71</v>
      </c>
      <c r="J7" s="7">
        <v>23777.71</v>
      </c>
      <c r="K7" s="7">
        <v>0</v>
      </c>
      <c r="L7" s="15"/>
      <c r="M7" s="23"/>
    </row>
    <row r="8" spans="1:13" ht="15">
      <c r="A8" s="43"/>
      <c r="B8" s="2" t="s">
        <v>18</v>
      </c>
      <c r="C8" s="6">
        <v>40764788</v>
      </c>
      <c r="D8" s="7">
        <v>6961215332</v>
      </c>
      <c r="E8" s="2" t="s">
        <v>22</v>
      </c>
      <c r="F8" s="3">
        <v>42718</v>
      </c>
      <c r="G8" s="3">
        <v>42724</v>
      </c>
      <c r="H8" s="3">
        <v>42723</v>
      </c>
      <c r="I8" s="7">
        <v>4525.4</v>
      </c>
      <c r="J8" s="7">
        <v>4525.4</v>
      </c>
      <c r="K8" s="7">
        <v>0</v>
      </c>
      <c r="L8" s="15"/>
      <c r="M8" s="23"/>
    </row>
    <row r="9" spans="1:13" ht="15">
      <c r="A9" s="43"/>
      <c r="B9" s="2" t="s">
        <v>18</v>
      </c>
      <c r="C9" s="6">
        <v>40764788</v>
      </c>
      <c r="D9" s="7">
        <v>6961228569</v>
      </c>
      <c r="E9" s="2" t="s">
        <v>23</v>
      </c>
      <c r="F9" s="3">
        <v>42740</v>
      </c>
      <c r="G9" s="3">
        <v>42755</v>
      </c>
      <c r="H9" s="2" t="s">
        <v>24</v>
      </c>
      <c r="I9" s="7">
        <v>4525.4</v>
      </c>
      <c r="J9" s="7">
        <v>0</v>
      </c>
      <c r="K9" s="7">
        <v>4525.4</v>
      </c>
      <c r="L9" s="15"/>
      <c r="M9" s="23"/>
    </row>
    <row r="10" spans="1:13" ht="15">
      <c r="A10" s="43"/>
      <c r="B10" s="2" t="s">
        <v>18</v>
      </c>
      <c r="C10" s="6">
        <v>40764788</v>
      </c>
      <c r="D10" s="7">
        <v>6961236023</v>
      </c>
      <c r="E10" s="2" t="s">
        <v>25</v>
      </c>
      <c r="F10" s="3">
        <v>42740</v>
      </c>
      <c r="G10" s="3">
        <v>42755</v>
      </c>
      <c r="H10" s="2" t="s">
        <v>24</v>
      </c>
      <c r="I10" s="7">
        <v>24897.08</v>
      </c>
      <c r="J10" s="7">
        <v>0</v>
      </c>
      <c r="K10" s="7">
        <v>24897.08</v>
      </c>
      <c r="L10" s="15"/>
      <c r="M10" s="23"/>
    </row>
    <row r="11" spans="1:13" ht="15">
      <c r="A11" s="41"/>
      <c r="B11" s="4" t="s">
        <v>18</v>
      </c>
      <c r="C11" s="4" t="s">
        <v>6</v>
      </c>
      <c r="D11" s="4" t="s">
        <v>6</v>
      </c>
      <c r="E11" s="4" t="s">
        <v>6</v>
      </c>
      <c r="F11" s="4" t="s">
        <v>6</v>
      </c>
      <c r="G11" s="4" t="s">
        <v>6</v>
      </c>
      <c r="H11" s="4" t="s">
        <v>6</v>
      </c>
      <c r="I11" s="8">
        <v>86755.06</v>
      </c>
      <c r="J11" s="8">
        <v>57332.58</v>
      </c>
      <c r="K11" s="8">
        <v>29422.48</v>
      </c>
      <c r="L11" s="17">
        <v>57332.58</v>
      </c>
      <c r="M11" s="26">
        <f>L11/1.21</f>
        <v>47382.29752066116</v>
      </c>
    </row>
    <row r="12" spans="1:13" ht="15">
      <c r="A12" s="40" t="s">
        <v>109</v>
      </c>
      <c r="B12" s="2" t="s">
        <v>26</v>
      </c>
      <c r="C12" s="6">
        <v>40764788</v>
      </c>
      <c r="D12" s="7">
        <v>6961086619</v>
      </c>
      <c r="E12" s="2" t="s">
        <v>27</v>
      </c>
      <c r="F12" s="3">
        <v>42439</v>
      </c>
      <c r="G12" s="3">
        <v>42444</v>
      </c>
      <c r="H12" s="3">
        <v>42446</v>
      </c>
      <c r="I12" s="7">
        <v>19120.42</v>
      </c>
      <c r="J12" s="7">
        <v>19120.42</v>
      </c>
      <c r="K12" s="7">
        <v>0</v>
      </c>
      <c r="L12" s="15"/>
      <c r="M12" s="23"/>
    </row>
    <row r="13" spans="1:13" ht="15">
      <c r="A13" s="43"/>
      <c r="B13" s="2" t="s">
        <v>26</v>
      </c>
      <c r="C13" s="6">
        <v>40764788</v>
      </c>
      <c r="D13" s="7">
        <v>6961097516</v>
      </c>
      <c r="E13" s="2" t="s">
        <v>28</v>
      </c>
      <c r="F13" s="3">
        <v>42453</v>
      </c>
      <c r="G13" s="3">
        <v>42458</v>
      </c>
      <c r="H13" s="3">
        <v>42460</v>
      </c>
      <c r="I13" s="7">
        <v>43679.12</v>
      </c>
      <c r="J13" s="7">
        <v>43679.12</v>
      </c>
      <c r="K13" s="7">
        <v>0</v>
      </c>
      <c r="L13" s="15"/>
      <c r="M13" s="23"/>
    </row>
    <row r="14" spans="1:13" ht="15">
      <c r="A14" s="43"/>
      <c r="B14" s="2" t="s">
        <v>26</v>
      </c>
      <c r="C14" s="6">
        <v>40764788</v>
      </c>
      <c r="D14" s="7">
        <v>6961098395</v>
      </c>
      <c r="E14" s="2" t="s">
        <v>29</v>
      </c>
      <c r="F14" s="3">
        <v>42458</v>
      </c>
      <c r="G14" s="3">
        <v>42464</v>
      </c>
      <c r="H14" s="3">
        <v>42465</v>
      </c>
      <c r="I14" s="7">
        <v>514.25</v>
      </c>
      <c r="J14" s="7">
        <v>514.25</v>
      </c>
      <c r="K14" s="7">
        <v>0</v>
      </c>
      <c r="L14" s="15"/>
      <c r="M14" s="23"/>
    </row>
    <row r="15" spans="1:13" ht="15">
      <c r="A15" s="43"/>
      <c r="B15" s="2" t="s">
        <v>26</v>
      </c>
      <c r="C15" s="6">
        <v>40764788</v>
      </c>
      <c r="D15" s="7">
        <v>6961098721</v>
      </c>
      <c r="E15" s="2" t="s">
        <v>30</v>
      </c>
      <c r="F15" s="3">
        <v>42465</v>
      </c>
      <c r="G15" s="3">
        <v>42466</v>
      </c>
      <c r="H15" s="3">
        <v>42467</v>
      </c>
      <c r="I15" s="7">
        <v>9864.4</v>
      </c>
      <c r="J15" s="7">
        <v>9864.4</v>
      </c>
      <c r="K15" s="7">
        <v>0</v>
      </c>
      <c r="L15" s="15"/>
      <c r="M15" s="23"/>
    </row>
    <row r="16" spans="1:13" ht="15">
      <c r="A16" s="43"/>
      <c r="B16" s="2" t="s">
        <v>26</v>
      </c>
      <c r="C16" s="6">
        <v>40764788</v>
      </c>
      <c r="D16" s="7">
        <v>6961101153</v>
      </c>
      <c r="E16" s="2" t="s">
        <v>31</v>
      </c>
      <c r="F16" s="3">
        <v>42473</v>
      </c>
      <c r="G16" s="3">
        <v>42478</v>
      </c>
      <c r="H16" s="3">
        <v>42475</v>
      </c>
      <c r="I16" s="7">
        <v>5522.28</v>
      </c>
      <c r="J16" s="7">
        <v>5522.28</v>
      </c>
      <c r="K16" s="7">
        <v>0</v>
      </c>
      <c r="L16" s="15"/>
      <c r="M16" s="23"/>
    </row>
    <row r="17" spans="1:13" ht="15">
      <c r="A17" s="43"/>
      <c r="B17" s="2" t="s">
        <v>26</v>
      </c>
      <c r="C17" s="6">
        <v>40764788</v>
      </c>
      <c r="D17" s="7">
        <v>6961111655</v>
      </c>
      <c r="E17" s="2" t="s">
        <v>32</v>
      </c>
      <c r="F17" s="3">
        <v>42482</v>
      </c>
      <c r="G17" s="3">
        <v>42495</v>
      </c>
      <c r="H17" s="3">
        <v>42488</v>
      </c>
      <c r="I17" s="7">
        <v>41823.65</v>
      </c>
      <c r="J17" s="7">
        <v>41823.65</v>
      </c>
      <c r="K17" s="7">
        <v>0</v>
      </c>
      <c r="L17" s="15"/>
      <c r="M17" s="23"/>
    </row>
    <row r="18" spans="1:13" ht="15">
      <c r="A18" s="43"/>
      <c r="B18" s="2" t="s">
        <v>26</v>
      </c>
      <c r="C18" s="6">
        <v>40764788</v>
      </c>
      <c r="D18" s="7">
        <v>6961111442</v>
      </c>
      <c r="E18" s="2" t="s">
        <v>33</v>
      </c>
      <c r="F18" s="3">
        <v>42486</v>
      </c>
      <c r="G18" s="3">
        <v>42493</v>
      </c>
      <c r="H18" s="3">
        <v>42492</v>
      </c>
      <c r="I18" s="7">
        <v>5895.12</v>
      </c>
      <c r="J18" s="7">
        <v>5895.12</v>
      </c>
      <c r="K18" s="7">
        <v>0</v>
      </c>
      <c r="L18" s="15"/>
      <c r="M18" s="23"/>
    </row>
    <row r="19" spans="1:13" ht="15">
      <c r="A19" s="43"/>
      <c r="B19" s="2" t="s">
        <v>26</v>
      </c>
      <c r="C19" s="6">
        <v>40764788</v>
      </c>
      <c r="D19" s="7">
        <v>6961114364</v>
      </c>
      <c r="E19" s="2" t="s">
        <v>34</v>
      </c>
      <c r="F19" s="3">
        <v>42496</v>
      </c>
      <c r="G19" s="3">
        <v>42506</v>
      </c>
      <c r="H19" s="3">
        <v>42502</v>
      </c>
      <c r="I19" s="7">
        <v>27849.36</v>
      </c>
      <c r="J19" s="7">
        <v>27849.36</v>
      </c>
      <c r="K19" s="7">
        <v>0</v>
      </c>
      <c r="L19" s="15"/>
      <c r="M19" s="23"/>
    </row>
    <row r="20" spans="1:13" ht="15">
      <c r="A20" s="43"/>
      <c r="B20" s="2" t="s">
        <v>26</v>
      </c>
      <c r="C20" s="6">
        <v>40764788</v>
      </c>
      <c r="D20" s="7">
        <v>6961113885</v>
      </c>
      <c r="E20" s="2" t="s">
        <v>35</v>
      </c>
      <c r="F20" s="3">
        <v>42500</v>
      </c>
      <c r="G20" s="3">
        <v>42505</v>
      </c>
      <c r="H20" s="3">
        <v>42502</v>
      </c>
      <c r="I20" s="7">
        <v>82.28</v>
      </c>
      <c r="J20" s="7">
        <v>82.28</v>
      </c>
      <c r="K20" s="7">
        <v>0</v>
      </c>
      <c r="L20" s="15"/>
      <c r="M20" s="23"/>
    </row>
    <row r="21" spans="1:13" ht="15">
      <c r="A21" s="43"/>
      <c r="B21" s="2" t="s">
        <v>26</v>
      </c>
      <c r="C21" s="6">
        <v>40764788</v>
      </c>
      <c r="D21" s="7">
        <v>6961123852</v>
      </c>
      <c r="E21" s="2" t="s">
        <v>36</v>
      </c>
      <c r="F21" s="3">
        <v>42513</v>
      </c>
      <c r="G21" s="3">
        <v>42515</v>
      </c>
      <c r="H21" s="3">
        <v>42515</v>
      </c>
      <c r="I21" s="7">
        <v>27849.36</v>
      </c>
      <c r="J21" s="7">
        <v>27849.36</v>
      </c>
      <c r="K21" s="7">
        <v>0</v>
      </c>
      <c r="L21" s="15"/>
      <c r="M21" s="23"/>
    </row>
    <row r="22" spans="1:13" ht="15">
      <c r="A22" s="43"/>
      <c r="B22" s="2" t="s">
        <v>26</v>
      </c>
      <c r="C22" s="6">
        <v>40764788</v>
      </c>
      <c r="D22" s="7">
        <v>6961124376</v>
      </c>
      <c r="E22" s="2" t="s">
        <v>37</v>
      </c>
      <c r="F22" s="3">
        <v>42514</v>
      </c>
      <c r="G22" s="3">
        <v>42519</v>
      </c>
      <c r="H22" s="3">
        <v>42517</v>
      </c>
      <c r="I22" s="7">
        <v>82.28</v>
      </c>
      <c r="J22" s="7">
        <v>82.28</v>
      </c>
      <c r="K22" s="7">
        <v>0</v>
      </c>
      <c r="L22" s="15"/>
      <c r="M22" s="23"/>
    </row>
    <row r="23" spans="1:13" ht="15">
      <c r="A23" s="43"/>
      <c r="B23" s="2" t="s">
        <v>26</v>
      </c>
      <c r="C23" s="6">
        <v>40764788</v>
      </c>
      <c r="D23" s="7">
        <v>6961124750</v>
      </c>
      <c r="E23" s="2" t="s">
        <v>38</v>
      </c>
      <c r="F23" s="3">
        <v>42516</v>
      </c>
      <c r="G23" s="3">
        <v>42521</v>
      </c>
      <c r="H23" s="3">
        <v>42521</v>
      </c>
      <c r="I23" s="7">
        <v>95711</v>
      </c>
      <c r="J23" s="7">
        <v>95711</v>
      </c>
      <c r="K23" s="7">
        <v>0</v>
      </c>
      <c r="L23" s="15"/>
      <c r="M23" s="23"/>
    </row>
    <row r="24" spans="1:13" ht="15">
      <c r="A24" s="43"/>
      <c r="B24" s="2" t="s">
        <v>26</v>
      </c>
      <c r="C24" s="6">
        <v>40764788</v>
      </c>
      <c r="D24" s="7">
        <v>6961139379</v>
      </c>
      <c r="E24" s="2" t="s">
        <v>39</v>
      </c>
      <c r="F24" s="3">
        <v>42550</v>
      </c>
      <c r="G24" s="3">
        <v>42555</v>
      </c>
      <c r="H24" s="3">
        <v>42555</v>
      </c>
      <c r="I24" s="7">
        <v>123682.57</v>
      </c>
      <c r="J24" s="7">
        <v>123682.57</v>
      </c>
      <c r="K24" s="7">
        <v>0</v>
      </c>
      <c r="L24" s="15"/>
      <c r="M24" s="23"/>
    </row>
    <row r="25" spans="1:13" ht="15">
      <c r="A25" s="41"/>
      <c r="B25" s="4" t="s">
        <v>26</v>
      </c>
      <c r="C25" s="4" t="s">
        <v>6</v>
      </c>
      <c r="D25" s="4" t="s">
        <v>6</v>
      </c>
      <c r="E25" s="4" t="s">
        <v>6</v>
      </c>
      <c r="F25" s="4" t="s">
        <v>6</v>
      </c>
      <c r="G25" s="4" t="s">
        <v>6</v>
      </c>
      <c r="H25" s="4" t="s">
        <v>6</v>
      </c>
      <c r="I25" s="8">
        <v>401676.09</v>
      </c>
      <c r="J25" s="8">
        <v>401676.09</v>
      </c>
      <c r="K25" s="8">
        <v>0</v>
      </c>
      <c r="L25" s="17">
        <v>401676.09</v>
      </c>
      <c r="M25" s="26">
        <f>L25/1.21</f>
        <v>331963.71074380167</v>
      </c>
    </row>
    <row r="26" spans="1:13" ht="15">
      <c r="A26" s="40" t="s">
        <v>110</v>
      </c>
      <c r="B26" s="2" t="s">
        <v>40</v>
      </c>
      <c r="C26" s="6">
        <v>40764788</v>
      </c>
      <c r="D26" s="7">
        <v>6961087632</v>
      </c>
      <c r="E26" s="2" t="s">
        <v>41</v>
      </c>
      <c r="F26" s="3">
        <v>42439</v>
      </c>
      <c r="G26" s="3">
        <v>42449</v>
      </c>
      <c r="H26" s="3">
        <v>42444</v>
      </c>
      <c r="I26" s="7">
        <v>4525.4</v>
      </c>
      <c r="J26" s="7">
        <v>4525.4</v>
      </c>
      <c r="K26" s="7">
        <v>0</v>
      </c>
      <c r="L26" s="15"/>
      <c r="M26" s="23">
        <f aca="true" t="shared" si="0" ref="M26:M82">L26/1.21</f>
        <v>0</v>
      </c>
    </row>
    <row r="27" spans="1:13" ht="15">
      <c r="A27" s="43"/>
      <c r="B27" s="2" t="s">
        <v>40</v>
      </c>
      <c r="C27" s="6">
        <v>40764788</v>
      </c>
      <c r="D27" s="7">
        <v>6961094781</v>
      </c>
      <c r="E27" s="2" t="s">
        <v>42</v>
      </c>
      <c r="F27" s="3">
        <v>42439</v>
      </c>
      <c r="G27" s="3">
        <v>42449</v>
      </c>
      <c r="H27" s="3">
        <v>42444</v>
      </c>
      <c r="I27" s="7">
        <v>23525.06</v>
      </c>
      <c r="J27" s="7">
        <v>23525.06</v>
      </c>
      <c r="K27" s="7">
        <v>0</v>
      </c>
      <c r="L27" s="15"/>
      <c r="M27" s="23">
        <f t="shared" si="0"/>
        <v>0</v>
      </c>
    </row>
    <row r="28" spans="1:13" ht="15">
      <c r="A28" s="43"/>
      <c r="B28" s="2" t="s">
        <v>40</v>
      </c>
      <c r="C28" s="6">
        <v>40764788</v>
      </c>
      <c r="D28" s="7">
        <v>6961101807</v>
      </c>
      <c r="E28" s="2" t="s">
        <v>43</v>
      </c>
      <c r="F28" s="3">
        <v>42474</v>
      </c>
      <c r="G28" s="3">
        <v>42480</v>
      </c>
      <c r="H28" s="3">
        <v>42479</v>
      </c>
      <c r="I28" s="7">
        <v>4525.4</v>
      </c>
      <c r="J28" s="7">
        <v>4525.4</v>
      </c>
      <c r="K28" s="7">
        <v>0</v>
      </c>
      <c r="L28" s="15"/>
      <c r="M28" s="23">
        <f t="shared" si="0"/>
        <v>0</v>
      </c>
    </row>
    <row r="29" spans="1:13" ht="15">
      <c r="A29" s="43"/>
      <c r="B29" s="2" t="s">
        <v>40</v>
      </c>
      <c r="C29" s="6">
        <v>40764788</v>
      </c>
      <c r="D29" s="7">
        <v>6961101814</v>
      </c>
      <c r="E29" s="2" t="s">
        <v>44</v>
      </c>
      <c r="F29" s="3">
        <v>42479</v>
      </c>
      <c r="G29" s="3">
        <v>42480</v>
      </c>
      <c r="H29" s="3">
        <v>42481</v>
      </c>
      <c r="I29" s="7">
        <v>24729.74</v>
      </c>
      <c r="J29" s="7">
        <v>24729.74</v>
      </c>
      <c r="K29" s="7">
        <v>0</v>
      </c>
      <c r="L29" s="15"/>
      <c r="M29" s="23">
        <f t="shared" si="0"/>
        <v>0</v>
      </c>
    </row>
    <row r="30" spans="1:13" ht="15">
      <c r="A30" s="41"/>
      <c r="B30" s="4" t="s">
        <v>40</v>
      </c>
      <c r="C30" s="4" t="s">
        <v>6</v>
      </c>
      <c r="D30" s="4" t="s">
        <v>6</v>
      </c>
      <c r="E30" s="4" t="s">
        <v>6</v>
      </c>
      <c r="F30" s="4" t="s">
        <v>6</v>
      </c>
      <c r="G30" s="4" t="s">
        <v>6</v>
      </c>
      <c r="H30" s="4" t="s">
        <v>6</v>
      </c>
      <c r="I30" s="8">
        <v>57305.6</v>
      </c>
      <c r="J30" s="8">
        <v>167874.67</v>
      </c>
      <c r="K30" s="8">
        <v>0</v>
      </c>
      <c r="L30" s="17">
        <v>167874.67</v>
      </c>
      <c r="M30" s="26">
        <f t="shared" si="0"/>
        <v>138739.3966942149</v>
      </c>
    </row>
    <row r="31" spans="1:13" ht="15">
      <c r="A31" s="40" t="s">
        <v>111</v>
      </c>
      <c r="B31" s="2" t="s">
        <v>45</v>
      </c>
      <c r="C31" s="6">
        <v>40764788</v>
      </c>
      <c r="D31" s="7">
        <v>6961123028</v>
      </c>
      <c r="E31" s="2" t="s">
        <v>46</v>
      </c>
      <c r="F31" s="3">
        <v>42502</v>
      </c>
      <c r="G31" s="3">
        <v>42510</v>
      </c>
      <c r="H31" s="3">
        <v>42508</v>
      </c>
      <c r="I31" s="7">
        <v>21710.91</v>
      </c>
      <c r="J31" s="7">
        <v>21710.91</v>
      </c>
      <c r="K31" s="7">
        <v>0</v>
      </c>
      <c r="L31" s="15"/>
      <c r="M31" s="23">
        <f t="shared" si="0"/>
        <v>0</v>
      </c>
    </row>
    <row r="32" spans="1:13" ht="15">
      <c r="A32" s="43"/>
      <c r="B32" s="2" t="s">
        <v>45</v>
      </c>
      <c r="C32" s="6">
        <v>40764788</v>
      </c>
      <c r="D32" s="7">
        <v>6961115438</v>
      </c>
      <c r="E32" s="2" t="s">
        <v>47</v>
      </c>
      <c r="F32" s="3">
        <v>42502</v>
      </c>
      <c r="G32" s="3">
        <v>42510</v>
      </c>
      <c r="H32" s="3">
        <v>42508</v>
      </c>
      <c r="I32" s="7">
        <v>4525.4</v>
      </c>
      <c r="J32" s="7">
        <v>4525.4</v>
      </c>
      <c r="K32" s="7">
        <v>0</v>
      </c>
      <c r="L32" s="15"/>
      <c r="M32" s="23">
        <f t="shared" si="0"/>
        <v>0</v>
      </c>
    </row>
    <row r="33" spans="1:13" ht="15">
      <c r="A33" s="43"/>
      <c r="B33" s="2" t="s">
        <v>45</v>
      </c>
      <c r="C33" s="6">
        <v>40764788</v>
      </c>
      <c r="D33" s="7">
        <v>6961136273</v>
      </c>
      <c r="E33" s="2" t="s">
        <v>48</v>
      </c>
      <c r="F33" s="3">
        <v>42531</v>
      </c>
      <c r="G33" s="3">
        <v>42541</v>
      </c>
      <c r="H33" s="3">
        <v>42535</v>
      </c>
      <c r="I33" s="7">
        <v>22939.06</v>
      </c>
      <c r="J33" s="7">
        <v>22939.06</v>
      </c>
      <c r="K33" s="7">
        <v>0</v>
      </c>
      <c r="L33" s="15"/>
      <c r="M33" s="23">
        <f t="shared" si="0"/>
        <v>0</v>
      </c>
    </row>
    <row r="34" spans="1:13" ht="15">
      <c r="A34" s="43"/>
      <c r="B34" s="2" t="s">
        <v>45</v>
      </c>
      <c r="C34" s="6">
        <v>40764788</v>
      </c>
      <c r="D34" s="7">
        <v>6961129483</v>
      </c>
      <c r="E34" s="2" t="s">
        <v>49</v>
      </c>
      <c r="F34" s="3">
        <v>42531</v>
      </c>
      <c r="G34" s="3">
        <v>42541</v>
      </c>
      <c r="H34" s="3">
        <v>42535</v>
      </c>
      <c r="I34" s="7">
        <v>4525.4</v>
      </c>
      <c r="J34" s="7">
        <v>4525.4</v>
      </c>
      <c r="K34" s="7">
        <v>0</v>
      </c>
      <c r="L34" s="15"/>
      <c r="M34" s="23">
        <f t="shared" si="0"/>
        <v>0</v>
      </c>
    </row>
    <row r="35" spans="1:13" ht="15">
      <c r="A35" s="43"/>
      <c r="B35" s="2" t="s">
        <v>45</v>
      </c>
      <c r="C35" s="6">
        <v>40764788</v>
      </c>
      <c r="D35" s="7">
        <v>6961150617</v>
      </c>
      <c r="E35" s="2" t="s">
        <v>50</v>
      </c>
      <c r="F35" s="3">
        <v>42563</v>
      </c>
      <c r="G35" s="3">
        <v>42571</v>
      </c>
      <c r="H35" s="3">
        <v>42566</v>
      </c>
      <c r="I35" s="7">
        <v>23560.15</v>
      </c>
      <c r="J35" s="7">
        <v>23560.15</v>
      </c>
      <c r="K35" s="7">
        <v>0</v>
      </c>
      <c r="L35" s="15"/>
      <c r="M35" s="23">
        <f t="shared" si="0"/>
        <v>0</v>
      </c>
    </row>
    <row r="36" spans="1:13" ht="15">
      <c r="A36" s="43"/>
      <c r="B36" s="2" t="s">
        <v>45</v>
      </c>
      <c r="C36" s="6">
        <v>40764788</v>
      </c>
      <c r="D36" s="7">
        <v>6961143241</v>
      </c>
      <c r="E36" s="2" t="s">
        <v>51</v>
      </c>
      <c r="F36" s="3">
        <v>42563</v>
      </c>
      <c r="G36" s="3">
        <v>42571</v>
      </c>
      <c r="H36" s="3">
        <v>42566</v>
      </c>
      <c r="I36" s="7">
        <v>4525.4</v>
      </c>
      <c r="J36" s="7">
        <v>4525.4</v>
      </c>
      <c r="K36" s="7">
        <v>0</v>
      </c>
      <c r="L36" s="15"/>
      <c r="M36" s="23">
        <f t="shared" si="0"/>
        <v>0</v>
      </c>
    </row>
    <row r="37" spans="1:13" ht="15">
      <c r="A37" s="43"/>
      <c r="B37" s="2" t="s">
        <v>45</v>
      </c>
      <c r="C37" s="6">
        <v>40764788</v>
      </c>
      <c r="D37" s="7">
        <v>6961163335</v>
      </c>
      <c r="E37" s="2" t="s">
        <v>52</v>
      </c>
      <c r="F37" s="3">
        <v>42592</v>
      </c>
      <c r="G37" s="3">
        <v>42602</v>
      </c>
      <c r="H37" s="3">
        <v>42597</v>
      </c>
      <c r="I37" s="7">
        <v>24647.94</v>
      </c>
      <c r="J37" s="7">
        <v>24647.94</v>
      </c>
      <c r="K37" s="7">
        <v>0</v>
      </c>
      <c r="L37" s="15"/>
      <c r="M37" s="23">
        <f t="shared" si="0"/>
        <v>0</v>
      </c>
    </row>
    <row r="38" spans="1:13" ht="15">
      <c r="A38" s="43"/>
      <c r="B38" s="2" t="s">
        <v>45</v>
      </c>
      <c r="C38" s="6">
        <v>40764788</v>
      </c>
      <c r="D38" s="7">
        <v>6961156137</v>
      </c>
      <c r="E38" s="2" t="s">
        <v>53</v>
      </c>
      <c r="F38" s="3">
        <v>42592</v>
      </c>
      <c r="G38" s="3">
        <v>42602</v>
      </c>
      <c r="H38" s="3">
        <v>42597</v>
      </c>
      <c r="I38" s="7">
        <v>4525.4</v>
      </c>
      <c r="J38" s="7">
        <v>4525.4</v>
      </c>
      <c r="K38" s="7">
        <v>0</v>
      </c>
      <c r="L38" s="15"/>
      <c r="M38" s="23">
        <f t="shared" si="0"/>
        <v>0</v>
      </c>
    </row>
    <row r="39" spans="1:13" ht="15">
      <c r="A39" s="43"/>
      <c r="B39" s="2" t="s">
        <v>45</v>
      </c>
      <c r="C39" s="6">
        <v>40764788</v>
      </c>
      <c r="D39" s="7">
        <v>6961177890</v>
      </c>
      <c r="E39" s="2" t="s">
        <v>54</v>
      </c>
      <c r="F39" s="3">
        <v>42622</v>
      </c>
      <c r="G39" s="3">
        <v>42633</v>
      </c>
      <c r="H39" s="3">
        <v>42632</v>
      </c>
      <c r="I39" s="7">
        <v>24300.55</v>
      </c>
      <c r="J39" s="7">
        <v>24300.55</v>
      </c>
      <c r="K39" s="7">
        <v>0</v>
      </c>
      <c r="L39" s="15"/>
      <c r="M39" s="23">
        <f t="shared" si="0"/>
        <v>0</v>
      </c>
    </row>
    <row r="40" spans="1:13" ht="15">
      <c r="A40" s="43"/>
      <c r="B40" s="2" t="s">
        <v>45</v>
      </c>
      <c r="C40" s="6">
        <v>40764788</v>
      </c>
      <c r="D40" s="7">
        <v>6961170073</v>
      </c>
      <c r="E40" s="2" t="s">
        <v>55</v>
      </c>
      <c r="F40" s="3">
        <v>42622</v>
      </c>
      <c r="G40" s="3">
        <v>42633</v>
      </c>
      <c r="H40" s="3">
        <v>42632</v>
      </c>
      <c r="I40" s="7">
        <v>4525.4</v>
      </c>
      <c r="J40" s="7">
        <v>4525.4</v>
      </c>
      <c r="K40" s="7">
        <v>0</v>
      </c>
      <c r="L40" s="15"/>
      <c r="M40" s="23">
        <f t="shared" si="0"/>
        <v>0</v>
      </c>
    </row>
    <row r="41" spans="1:13" ht="15">
      <c r="A41" s="43"/>
      <c r="B41" s="2" t="s">
        <v>45</v>
      </c>
      <c r="C41" s="6">
        <v>40764788</v>
      </c>
      <c r="D41" s="7">
        <v>6961193617</v>
      </c>
      <c r="E41" s="2" t="s">
        <v>56</v>
      </c>
      <c r="F41" s="3">
        <v>42650</v>
      </c>
      <c r="G41" s="3">
        <v>42663</v>
      </c>
      <c r="H41" s="3">
        <v>42656</v>
      </c>
      <c r="I41" s="7">
        <v>23563.66</v>
      </c>
      <c r="J41" s="7">
        <v>23563.66</v>
      </c>
      <c r="K41" s="7">
        <v>0</v>
      </c>
      <c r="L41" s="15"/>
      <c r="M41" s="23">
        <f t="shared" si="0"/>
        <v>0</v>
      </c>
    </row>
    <row r="42" spans="1:13" ht="15">
      <c r="A42" s="43"/>
      <c r="B42" s="2" t="s">
        <v>45</v>
      </c>
      <c r="C42" s="6">
        <v>40764788</v>
      </c>
      <c r="D42" s="7">
        <v>6961185580</v>
      </c>
      <c r="E42" s="2" t="s">
        <v>57</v>
      </c>
      <c r="F42" s="3">
        <v>42650</v>
      </c>
      <c r="G42" s="3">
        <v>42663</v>
      </c>
      <c r="H42" s="3">
        <v>42656</v>
      </c>
      <c r="I42" s="7">
        <v>4525.4</v>
      </c>
      <c r="J42" s="7">
        <v>4525.4</v>
      </c>
      <c r="K42" s="7">
        <v>0</v>
      </c>
      <c r="L42" s="15"/>
      <c r="M42" s="23">
        <f t="shared" si="0"/>
        <v>0</v>
      </c>
    </row>
    <row r="43" spans="1:13" ht="15">
      <c r="A43" s="41"/>
      <c r="B43" s="4" t="s">
        <v>45</v>
      </c>
      <c r="C43" s="4" t="s">
        <v>6</v>
      </c>
      <c r="D43" s="4" t="s">
        <v>6</v>
      </c>
      <c r="E43" s="4" t="s">
        <v>6</v>
      </c>
      <c r="F43" s="4" t="s">
        <v>6</v>
      </c>
      <c r="G43" s="4" t="s">
        <v>6</v>
      </c>
      <c r="H43" s="4" t="s">
        <v>6</v>
      </c>
      <c r="I43" s="8">
        <v>167874.67</v>
      </c>
      <c r="J43" s="8">
        <v>167874.67</v>
      </c>
      <c r="K43" s="8">
        <v>0</v>
      </c>
      <c r="L43" s="17">
        <v>167874.67</v>
      </c>
      <c r="M43" s="26">
        <f t="shared" si="0"/>
        <v>138739.3966942149</v>
      </c>
    </row>
    <row r="44" spans="1:13" ht="15">
      <c r="A44" s="40" t="s">
        <v>112</v>
      </c>
      <c r="B44" s="2" t="s">
        <v>58</v>
      </c>
      <c r="C44" s="6">
        <v>40764788</v>
      </c>
      <c r="D44" s="7">
        <v>6961110436</v>
      </c>
      <c r="E44" s="2" t="s">
        <v>59</v>
      </c>
      <c r="F44" s="3">
        <v>42478</v>
      </c>
      <c r="G44" s="3">
        <v>42487</v>
      </c>
      <c r="H44" s="3">
        <v>42485</v>
      </c>
      <c r="I44" s="7">
        <v>3991.07</v>
      </c>
      <c r="J44" s="7">
        <v>3991.07</v>
      </c>
      <c r="K44" s="7">
        <v>0</v>
      </c>
      <c r="L44" s="15"/>
      <c r="M44" s="23">
        <f t="shared" si="0"/>
        <v>0</v>
      </c>
    </row>
    <row r="45" spans="1:13" ht="15">
      <c r="A45" s="43"/>
      <c r="B45" s="2" t="s">
        <v>58</v>
      </c>
      <c r="C45" s="6">
        <v>40764788</v>
      </c>
      <c r="D45" s="7">
        <v>6961114857</v>
      </c>
      <c r="E45" s="2" t="s">
        <v>60</v>
      </c>
      <c r="F45" s="3">
        <v>42502</v>
      </c>
      <c r="G45" s="3">
        <v>42508</v>
      </c>
      <c r="H45" s="3">
        <v>42508</v>
      </c>
      <c r="I45" s="7">
        <v>5895.12</v>
      </c>
      <c r="J45" s="7">
        <v>5895.12</v>
      </c>
      <c r="K45" s="7">
        <v>0</v>
      </c>
      <c r="L45" s="15"/>
      <c r="M45" s="23">
        <f t="shared" si="0"/>
        <v>0</v>
      </c>
    </row>
    <row r="46" spans="1:13" ht="15">
      <c r="A46" s="43"/>
      <c r="B46" s="2" t="s">
        <v>58</v>
      </c>
      <c r="C46" s="6">
        <v>40764788</v>
      </c>
      <c r="D46" s="7">
        <v>6961126481</v>
      </c>
      <c r="E46" s="2" t="s">
        <v>61</v>
      </c>
      <c r="F46" s="3">
        <v>42520</v>
      </c>
      <c r="G46" s="3">
        <v>42528</v>
      </c>
      <c r="H46" s="3">
        <v>42523</v>
      </c>
      <c r="I46" s="7">
        <v>78184.15</v>
      </c>
      <c r="J46" s="7">
        <v>78184.15</v>
      </c>
      <c r="K46" s="7">
        <v>0</v>
      </c>
      <c r="L46" s="15"/>
      <c r="M46" s="23">
        <f t="shared" si="0"/>
        <v>0</v>
      </c>
    </row>
    <row r="47" spans="1:13" ht="15">
      <c r="A47" s="43"/>
      <c r="B47" s="2" t="s">
        <v>58</v>
      </c>
      <c r="C47" s="6">
        <v>40764788</v>
      </c>
      <c r="D47" s="7">
        <v>6961128014</v>
      </c>
      <c r="E47" s="2" t="s">
        <v>62</v>
      </c>
      <c r="F47" s="3">
        <v>42531</v>
      </c>
      <c r="G47" s="3">
        <v>42535</v>
      </c>
      <c r="H47" s="3">
        <v>42538</v>
      </c>
      <c r="I47" s="7">
        <v>18101.6</v>
      </c>
      <c r="J47" s="7">
        <v>18101.6</v>
      </c>
      <c r="K47" s="7">
        <v>0</v>
      </c>
      <c r="L47" s="15"/>
      <c r="M47" s="23">
        <f t="shared" si="0"/>
        <v>0</v>
      </c>
    </row>
    <row r="48" spans="1:13" ht="15">
      <c r="A48" s="43"/>
      <c r="B48" s="2" t="s">
        <v>58</v>
      </c>
      <c r="C48" s="6">
        <v>40764788</v>
      </c>
      <c r="D48" s="7">
        <v>6961141049</v>
      </c>
      <c r="E48" s="2" t="s">
        <v>63</v>
      </c>
      <c r="F48" s="3">
        <v>42550</v>
      </c>
      <c r="G48" s="3">
        <v>42562</v>
      </c>
      <c r="H48" s="3">
        <v>42555</v>
      </c>
      <c r="I48" s="7">
        <v>9864.4</v>
      </c>
      <c r="J48" s="7">
        <v>9864.4</v>
      </c>
      <c r="K48" s="7">
        <v>0</v>
      </c>
      <c r="L48" s="15"/>
      <c r="M48" s="23">
        <f t="shared" si="0"/>
        <v>0</v>
      </c>
    </row>
    <row r="49" spans="1:13" ht="15">
      <c r="A49" s="43"/>
      <c r="B49" s="2" t="s">
        <v>58</v>
      </c>
      <c r="C49" s="6">
        <v>40764788</v>
      </c>
      <c r="D49" s="7">
        <v>6961142745</v>
      </c>
      <c r="E49" s="2" t="s">
        <v>64</v>
      </c>
      <c r="F49" s="3">
        <v>42563</v>
      </c>
      <c r="G49" s="3">
        <v>42570</v>
      </c>
      <c r="H49" s="3">
        <v>42566</v>
      </c>
      <c r="I49" s="7">
        <v>3991.07</v>
      </c>
      <c r="J49" s="7">
        <v>3991.07</v>
      </c>
      <c r="K49" s="7">
        <v>0</v>
      </c>
      <c r="L49" s="15"/>
      <c r="M49" s="23">
        <f t="shared" si="0"/>
        <v>0</v>
      </c>
    </row>
    <row r="50" spans="1:13" ht="15">
      <c r="A50" s="43"/>
      <c r="B50" s="2" t="s">
        <v>58</v>
      </c>
      <c r="C50" s="6">
        <v>40764788</v>
      </c>
      <c r="D50" s="7">
        <v>6961155201</v>
      </c>
      <c r="E50" s="2" t="s">
        <v>65</v>
      </c>
      <c r="F50" s="3">
        <v>42592</v>
      </c>
      <c r="G50" s="3">
        <v>42597</v>
      </c>
      <c r="H50" s="3">
        <v>42597</v>
      </c>
      <c r="I50" s="7">
        <v>13784.32</v>
      </c>
      <c r="J50" s="7">
        <v>13784.32</v>
      </c>
      <c r="K50" s="7">
        <v>0</v>
      </c>
      <c r="L50" s="15"/>
      <c r="M50" s="23">
        <f t="shared" si="0"/>
        <v>0</v>
      </c>
    </row>
    <row r="51" spans="1:13" ht="15">
      <c r="A51" s="43"/>
      <c r="B51" s="2" t="s">
        <v>58</v>
      </c>
      <c r="C51" s="6">
        <v>40764788</v>
      </c>
      <c r="D51" s="7">
        <v>6961213380</v>
      </c>
      <c r="E51" s="2" t="s">
        <v>66</v>
      </c>
      <c r="F51" s="3">
        <v>42705</v>
      </c>
      <c r="G51" s="3">
        <v>42715</v>
      </c>
      <c r="H51" s="3">
        <v>42713</v>
      </c>
      <c r="I51" s="7">
        <v>4832.74</v>
      </c>
      <c r="J51" s="7">
        <v>4832.74</v>
      </c>
      <c r="K51" s="7">
        <v>0</v>
      </c>
      <c r="L51" s="15"/>
      <c r="M51" s="23">
        <f t="shared" si="0"/>
        <v>0</v>
      </c>
    </row>
    <row r="52" spans="1:13" ht="15">
      <c r="A52" s="43"/>
      <c r="B52" s="2" t="s">
        <v>58</v>
      </c>
      <c r="C52" s="6">
        <v>40764788</v>
      </c>
      <c r="D52" s="7">
        <v>6961214899</v>
      </c>
      <c r="E52" s="2" t="s">
        <v>67</v>
      </c>
      <c r="F52" s="3">
        <v>42709</v>
      </c>
      <c r="G52" s="3">
        <v>42723</v>
      </c>
      <c r="H52" s="3">
        <v>42713</v>
      </c>
      <c r="I52" s="7">
        <v>8031.98</v>
      </c>
      <c r="J52" s="7">
        <v>8031.98</v>
      </c>
      <c r="K52" s="7">
        <v>0</v>
      </c>
      <c r="L52" s="15"/>
      <c r="M52" s="23">
        <f t="shared" si="0"/>
        <v>0</v>
      </c>
    </row>
    <row r="53" spans="1:13" ht="15">
      <c r="A53" s="41"/>
      <c r="B53" s="4" t="s">
        <v>58</v>
      </c>
      <c r="C53" s="4" t="s">
        <v>6</v>
      </c>
      <c r="D53" s="4" t="s">
        <v>6</v>
      </c>
      <c r="E53" s="4" t="s">
        <v>6</v>
      </c>
      <c r="F53" s="4" t="s">
        <v>6</v>
      </c>
      <c r="G53" s="4" t="s">
        <v>6</v>
      </c>
      <c r="H53" s="4" t="s">
        <v>6</v>
      </c>
      <c r="I53" s="8">
        <v>146676.45</v>
      </c>
      <c r="J53" s="8">
        <v>146676.45</v>
      </c>
      <c r="K53" s="8">
        <v>0</v>
      </c>
      <c r="L53" s="17">
        <v>146676.45</v>
      </c>
      <c r="M53" s="26">
        <f t="shared" si="0"/>
        <v>121220.20661157026</v>
      </c>
    </row>
    <row r="54" spans="1:13" ht="15">
      <c r="A54" s="40" t="s">
        <v>113</v>
      </c>
      <c r="B54" s="2" t="s">
        <v>68</v>
      </c>
      <c r="C54" s="6">
        <v>40764788</v>
      </c>
      <c r="D54" s="7">
        <v>6961201410</v>
      </c>
      <c r="E54" s="2" t="s">
        <v>69</v>
      </c>
      <c r="F54" s="3">
        <v>42697</v>
      </c>
      <c r="G54" s="3">
        <v>42693</v>
      </c>
      <c r="H54" s="3">
        <v>42702</v>
      </c>
      <c r="I54" s="7">
        <v>13935.57</v>
      </c>
      <c r="J54" s="7">
        <v>13935.57</v>
      </c>
      <c r="K54" s="7">
        <v>0</v>
      </c>
      <c r="L54" s="15"/>
      <c r="M54" s="23">
        <f t="shared" si="0"/>
        <v>0</v>
      </c>
    </row>
    <row r="55" spans="1:13" ht="15" thickBot="1">
      <c r="A55" s="43"/>
      <c r="B55" s="4" t="s">
        <v>68</v>
      </c>
      <c r="C55" s="4" t="s">
        <v>6</v>
      </c>
      <c r="D55" s="4" t="s">
        <v>6</v>
      </c>
      <c r="E55" s="4" t="s">
        <v>6</v>
      </c>
      <c r="F55" s="4" t="s">
        <v>6</v>
      </c>
      <c r="G55" s="4" t="s">
        <v>6</v>
      </c>
      <c r="H55" s="4" t="s">
        <v>6</v>
      </c>
      <c r="I55" s="8">
        <v>13935.57</v>
      </c>
      <c r="J55" s="8">
        <v>13935.57</v>
      </c>
      <c r="K55" s="8">
        <v>0</v>
      </c>
      <c r="L55" s="17">
        <v>13935.57</v>
      </c>
      <c r="M55" s="26">
        <f t="shared" si="0"/>
        <v>11517</v>
      </c>
    </row>
    <row r="56" spans="1:13" ht="15">
      <c r="A56" s="44" t="s">
        <v>114</v>
      </c>
      <c r="B56" s="34" t="s">
        <v>70</v>
      </c>
      <c r="C56" s="6">
        <v>40764788</v>
      </c>
      <c r="D56" s="7">
        <v>6961112564</v>
      </c>
      <c r="E56" s="2" t="s">
        <v>71</v>
      </c>
      <c r="F56" s="3">
        <v>42496</v>
      </c>
      <c r="G56" s="3">
        <v>42499</v>
      </c>
      <c r="H56" s="3">
        <v>42501</v>
      </c>
      <c r="I56" s="7">
        <v>10594.09</v>
      </c>
      <c r="J56" s="7">
        <v>10594.09</v>
      </c>
      <c r="K56" s="7">
        <v>0</v>
      </c>
      <c r="L56" s="15"/>
      <c r="M56" s="23">
        <f t="shared" si="0"/>
        <v>0</v>
      </c>
    </row>
    <row r="57" spans="1:13" ht="15">
      <c r="A57" s="45"/>
      <c r="B57" s="34" t="s">
        <v>70</v>
      </c>
      <c r="C57" s="6">
        <v>40764788</v>
      </c>
      <c r="D57" s="7">
        <v>6961137949</v>
      </c>
      <c r="E57" s="2" t="s">
        <v>72</v>
      </c>
      <c r="F57" s="3">
        <v>42538</v>
      </c>
      <c r="G57" s="3">
        <v>42547</v>
      </c>
      <c r="H57" s="3">
        <v>42542</v>
      </c>
      <c r="I57" s="7">
        <v>10594.09</v>
      </c>
      <c r="J57" s="7">
        <v>10594.09</v>
      </c>
      <c r="K57" s="7">
        <v>0</v>
      </c>
      <c r="L57" s="15"/>
      <c r="M57" s="23">
        <f t="shared" si="0"/>
        <v>0</v>
      </c>
    </row>
    <row r="58" spans="1:13" ht="15">
      <c r="A58" s="45"/>
      <c r="B58" s="34" t="s">
        <v>70</v>
      </c>
      <c r="C58" s="6">
        <v>40764788</v>
      </c>
      <c r="D58" s="7">
        <v>6961156065</v>
      </c>
      <c r="E58" s="2" t="s">
        <v>73</v>
      </c>
      <c r="F58" s="3">
        <v>42592</v>
      </c>
      <c r="G58" s="3">
        <v>42601</v>
      </c>
      <c r="H58" s="3">
        <v>42597</v>
      </c>
      <c r="I58" s="7">
        <v>9609.15</v>
      </c>
      <c r="J58" s="7">
        <v>9609.15</v>
      </c>
      <c r="K58" s="7">
        <v>0</v>
      </c>
      <c r="L58" s="15"/>
      <c r="M58" s="23">
        <f t="shared" si="0"/>
        <v>0</v>
      </c>
    </row>
    <row r="59" spans="1:13" ht="15">
      <c r="A59" s="45"/>
      <c r="B59" s="34" t="s">
        <v>70</v>
      </c>
      <c r="C59" s="6">
        <v>40764788</v>
      </c>
      <c r="D59" s="7">
        <v>6961168207</v>
      </c>
      <c r="E59" s="2" t="s">
        <v>74</v>
      </c>
      <c r="F59" s="3">
        <v>42614</v>
      </c>
      <c r="G59" s="3">
        <v>42624</v>
      </c>
      <c r="H59" s="3">
        <v>42620</v>
      </c>
      <c r="I59" s="7">
        <v>514.25</v>
      </c>
      <c r="J59" s="7">
        <v>514.25</v>
      </c>
      <c r="K59" s="7">
        <v>0</v>
      </c>
      <c r="L59" s="15"/>
      <c r="M59" s="23">
        <f t="shared" si="0"/>
        <v>0</v>
      </c>
    </row>
    <row r="60" spans="1:13" ht="15">
      <c r="A60" s="45"/>
      <c r="B60" s="34" t="s">
        <v>70</v>
      </c>
      <c r="C60" s="6">
        <v>40764788</v>
      </c>
      <c r="D60" s="7">
        <v>6961179036</v>
      </c>
      <c r="E60" s="2" t="s">
        <v>75</v>
      </c>
      <c r="F60" s="3">
        <v>42639</v>
      </c>
      <c r="G60" s="3">
        <v>42641</v>
      </c>
      <c r="H60" s="3">
        <v>42649</v>
      </c>
      <c r="I60" s="7">
        <v>10594.09</v>
      </c>
      <c r="J60" s="7">
        <v>10594.09</v>
      </c>
      <c r="K60" s="7">
        <v>0</v>
      </c>
      <c r="L60" s="15"/>
      <c r="M60" s="23">
        <f t="shared" si="0"/>
        <v>0</v>
      </c>
    </row>
    <row r="61" spans="1:13" ht="15" thickBot="1">
      <c r="A61" s="46"/>
      <c r="B61" s="34" t="s">
        <v>70</v>
      </c>
      <c r="C61" s="6">
        <v>40764788</v>
      </c>
      <c r="D61" s="7">
        <v>6961199163</v>
      </c>
      <c r="E61" s="2" t="s">
        <v>76</v>
      </c>
      <c r="F61" s="3">
        <v>42683</v>
      </c>
      <c r="G61" s="3">
        <v>42684</v>
      </c>
      <c r="H61" s="3">
        <v>42688</v>
      </c>
      <c r="I61" s="7">
        <v>9587.38</v>
      </c>
      <c r="J61" s="7">
        <v>9587.38</v>
      </c>
      <c r="K61" s="7">
        <v>0</v>
      </c>
      <c r="L61" s="15"/>
      <c r="M61" s="23">
        <f t="shared" si="0"/>
        <v>0</v>
      </c>
    </row>
    <row r="62" spans="1:13" ht="15">
      <c r="A62" s="44" t="s">
        <v>6</v>
      </c>
      <c r="B62" s="34" t="s">
        <v>70</v>
      </c>
      <c r="C62" s="6">
        <v>40764788</v>
      </c>
      <c r="D62" s="7">
        <v>6961223966</v>
      </c>
      <c r="E62" s="2" t="s">
        <v>77</v>
      </c>
      <c r="F62" s="3">
        <v>42719</v>
      </c>
      <c r="G62" s="3">
        <v>42730</v>
      </c>
      <c r="H62" s="3">
        <v>42724</v>
      </c>
      <c r="I62" s="7">
        <v>10101.62</v>
      </c>
      <c r="J62" s="7">
        <v>10101.62</v>
      </c>
      <c r="K62" s="7">
        <v>0</v>
      </c>
      <c r="L62" s="15"/>
      <c r="M62" s="23">
        <f t="shared" si="0"/>
        <v>0</v>
      </c>
    </row>
    <row r="63" spans="1:13" ht="15" thickBot="1">
      <c r="A63" s="46"/>
      <c r="B63" s="35" t="s">
        <v>70</v>
      </c>
      <c r="C63" s="4" t="s">
        <v>6</v>
      </c>
      <c r="D63" s="4" t="s">
        <v>6</v>
      </c>
      <c r="E63" s="4" t="s">
        <v>6</v>
      </c>
      <c r="F63" s="4" t="s">
        <v>6</v>
      </c>
      <c r="G63" s="4" t="s">
        <v>6</v>
      </c>
      <c r="H63" s="4" t="s">
        <v>6</v>
      </c>
      <c r="I63" s="8">
        <v>61594.67</v>
      </c>
      <c r="J63" s="8">
        <v>61594.67</v>
      </c>
      <c r="K63" s="8">
        <v>0</v>
      </c>
      <c r="L63" s="17">
        <v>61594.67</v>
      </c>
      <c r="M63" s="26">
        <f t="shared" si="0"/>
        <v>50904.68595041322</v>
      </c>
    </row>
    <row r="64" spans="1:13" ht="15">
      <c r="A64" s="43" t="s">
        <v>115</v>
      </c>
      <c r="B64" s="2" t="s">
        <v>78</v>
      </c>
      <c r="C64" s="6">
        <v>40764788</v>
      </c>
      <c r="D64" s="7">
        <v>6961142336</v>
      </c>
      <c r="E64" s="2" t="s">
        <v>79</v>
      </c>
      <c r="F64" s="3">
        <v>42562</v>
      </c>
      <c r="G64" s="3">
        <v>42568</v>
      </c>
      <c r="H64" s="3">
        <v>42565</v>
      </c>
      <c r="I64" s="7">
        <v>13153.91</v>
      </c>
      <c r="J64" s="7">
        <v>13153.91</v>
      </c>
      <c r="K64" s="7">
        <v>0</v>
      </c>
      <c r="L64" s="15"/>
      <c r="M64" s="23">
        <f t="shared" si="0"/>
        <v>0</v>
      </c>
    </row>
    <row r="65" spans="1:13" ht="15">
      <c r="A65" s="41"/>
      <c r="B65" s="4" t="s">
        <v>78</v>
      </c>
      <c r="C65" s="4" t="s">
        <v>6</v>
      </c>
      <c r="D65" s="4" t="s">
        <v>6</v>
      </c>
      <c r="E65" s="4" t="s">
        <v>6</v>
      </c>
      <c r="F65" s="4" t="s">
        <v>6</v>
      </c>
      <c r="G65" s="4" t="s">
        <v>6</v>
      </c>
      <c r="H65" s="4" t="s">
        <v>6</v>
      </c>
      <c r="I65" s="8">
        <v>13153.91</v>
      </c>
      <c r="J65" s="8">
        <v>13153.91</v>
      </c>
      <c r="K65" s="8">
        <v>0</v>
      </c>
      <c r="L65" s="17">
        <v>13153.91</v>
      </c>
      <c r="M65" s="26">
        <f t="shared" si="0"/>
        <v>10871</v>
      </c>
    </row>
    <row r="66" spans="1:13" ht="15">
      <c r="A66" s="40" t="s">
        <v>116</v>
      </c>
      <c r="B66" s="2" t="s">
        <v>80</v>
      </c>
      <c r="C66" s="6">
        <v>40764788</v>
      </c>
      <c r="D66" s="7">
        <v>6961180562</v>
      </c>
      <c r="E66" s="2" t="s">
        <v>81</v>
      </c>
      <c r="F66" s="3">
        <v>42639</v>
      </c>
      <c r="G66" s="3">
        <v>42649</v>
      </c>
      <c r="H66" s="3">
        <v>42647</v>
      </c>
      <c r="I66" s="7">
        <v>3991.07</v>
      </c>
      <c r="J66" s="7">
        <v>3991.07</v>
      </c>
      <c r="K66" s="7">
        <v>0</v>
      </c>
      <c r="L66" s="15"/>
      <c r="M66" s="23">
        <f t="shared" si="0"/>
        <v>0</v>
      </c>
    </row>
    <row r="67" spans="1:13" ht="15">
      <c r="A67" s="43"/>
      <c r="B67" s="2" t="s">
        <v>80</v>
      </c>
      <c r="C67" s="6">
        <v>40764788</v>
      </c>
      <c r="D67" s="2" t="s">
        <v>82</v>
      </c>
      <c r="E67" s="2" t="s">
        <v>83</v>
      </c>
      <c r="F67" s="3">
        <v>42683</v>
      </c>
      <c r="G67" s="3">
        <v>42684</v>
      </c>
      <c r="H67" s="3">
        <v>42688</v>
      </c>
      <c r="I67" s="7">
        <v>3991.06</v>
      </c>
      <c r="J67" s="7">
        <v>3991.06</v>
      </c>
      <c r="K67" s="7">
        <v>0</v>
      </c>
      <c r="L67" s="15"/>
      <c r="M67" s="23">
        <f t="shared" si="0"/>
        <v>0</v>
      </c>
    </row>
    <row r="68" spans="1:13" ht="15">
      <c r="A68" s="43"/>
      <c r="B68" s="2" t="s">
        <v>80</v>
      </c>
      <c r="C68" s="6">
        <v>40764788</v>
      </c>
      <c r="D68" s="7">
        <v>6961210490</v>
      </c>
      <c r="E68" s="2" t="s">
        <v>84</v>
      </c>
      <c r="F68" s="3">
        <v>42689</v>
      </c>
      <c r="G68" s="3">
        <v>42702</v>
      </c>
      <c r="H68" s="3">
        <v>42699</v>
      </c>
      <c r="I68" s="7">
        <v>28045.38</v>
      </c>
      <c r="J68" s="7">
        <v>28045.38</v>
      </c>
      <c r="K68" s="7">
        <v>0</v>
      </c>
      <c r="L68" s="15"/>
      <c r="M68" s="23">
        <f t="shared" si="0"/>
        <v>0</v>
      </c>
    </row>
    <row r="69" spans="1:13" ht="15">
      <c r="A69" s="43"/>
      <c r="B69" s="2" t="s">
        <v>80</v>
      </c>
      <c r="C69" s="6">
        <v>40764788</v>
      </c>
      <c r="D69" s="7">
        <v>6961211523</v>
      </c>
      <c r="E69" s="2" t="s">
        <v>85</v>
      </c>
      <c r="F69" s="3">
        <v>42697</v>
      </c>
      <c r="G69" s="3">
        <v>42708</v>
      </c>
      <c r="H69" s="3">
        <v>42709</v>
      </c>
      <c r="I69" s="7">
        <v>20905.65</v>
      </c>
      <c r="J69" s="7">
        <v>20905.65</v>
      </c>
      <c r="K69" s="7">
        <v>0</v>
      </c>
      <c r="L69" s="15"/>
      <c r="M69" s="23">
        <f t="shared" si="0"/>
        <v>0</v>
      </c>
    </row>
    <row r="70" spans="1:13" ht="15">
      <c r="A70" s="43"/>
      <c r="B70" s="2" t="s">
        <v>80</v>
      </c>
      <c r="C70" s="6">
        <v>40764788</v>
      </c>
      <c r="D70" s="2" t="s">
        <v>86</v>
      </c>
      <c r="E70" s="2" t="s">
        <v>87</v>
      </c>
      <c r="F70" s="3">
        <v>42709</v>
      </c>
      <c r="G70" s="3">
        <v>42723</v>
      </c>
      <c r="H70" s="3">
        <v>42713</v>
      </c>
      <c r="I70" s="7">
        <v>3980.9</v>
      </c>
      <c r="J70" s="7">
        <v>3980.9</v>
      </c>
      <c r="K70" s="7">
        <v>0</v>
      </c>
      <c r="L70" s="15"/>
      <c r="M70" s="23">
        <f t="shared" si="0"/>
        <v>0</v>
      </c>
    </row>
    <row r="71" spans="1:13" ht="15">
      <c r="A71" s="43"/>
      <c r="B71" s="2" t="s">
        <v>80</v>
      </c>
      <c r="C71" s="6">
        <v>40764788</v>
      </c>
      <c r="D71" s="7">
        <v>6961224023</v>
      </c>
      <c r="E71" s="2" t="s">
        <v>88</v>
      </c>
      <c r="F71" s="3">
        <v>42718</v>
      </c>
      <c r="G71" s="3">
        <v>42724</v>
      </c>
      <c r="H71" s="3">
        <v>42723</v>
      </c>
      <c r="I71" s="7">
        <v>30848.95</v>
      </c>
      <c r="J71" s="7">
        <v>30848.95</v>
      </c>
      <c r="K71" s="7">
        <v>0</v>
      </c>
      <c r="L71" s="15"/>
      <c r="M71" s="23">
        <f t="shared" si="0"/>
        <v>0</v>
      </c>
    </row>
    <row r="72" spans="1:13" ht="15">
      <c r="A72" s="43"/>
      <c r="B72" s="2" t="s">
        <v>80</v>
      </c>
      <c r="C72" s="6">
        <v>40764788</v>
      </c>
      <c r="D72" s="7">
        <v>6961226253</v>
      </c>
      <c r="E72" s="2" t="s">
        <v>89</v>
      </c>
      <c r="F72" s="3">
        <v>42725</v>
      </c>
      <c r="G72" s="3">
        <v>42739</v>
      </c>
      <c r="H72" s="3">
        <v>42734</v>
      </c>
      <c r="I72" s="7">
        <v>7971.48</v>
      </c>
      <c r="J72" s="7">
        <v>7971.48</v>
      </c>
      <c r="K72" s="7">
        <v>0</v>
      </c>
      <c r="L72" s="15"/>
      <c r="M72" s="23">
        <f t="shared" si="0"/>
        <v>0</v>
      </c>
    </row>
    <row r="73" spans="1:13" ht="15">
      <c r="A73" s="43"/>
      <c r="B73" s="2" t="s">
        <v>80</v>
      </c>
      <c r="C73" s="6">
        <v>40764788</v>
      </c>
      <c r="D73" s="7">
        <v>6961225997</v>
      </c>
      <c r="E73" s="2" t="s">
        <v>90</v>
      </c>
      <c r="F73" s="3">
        <v>42725</v>
      </c>
      <c r="G73" s="3">
        <v>42738</v>
      </c>
      <c r="H73" s="3">
        <v>42734</v>
      </c>
      <c r="I73" s="7">
        <v>5895.12</v>
      </c>
      <c r="J73" s="7">
        <v>5895.12</v>
      </c>
      <c r="K73" s="7">
        <v>0</v>
      </c>
      <c r="L73" s="15"/>
      <c r="M73" s="23">
        <f t="shared" si="0"/>
        <v>0</v>
      </c>
    </row>
    <row r="74" spans="1:13" ht="15">
      <c r="A74" s="41"/>
      <c r="B74" s="4" t="s">
        <v>80</v>
      </c>
      <c r="C74" s="4" t="s">
        <v>6</v>
      </c>
      <c r="D74" s="4" t="s">
        <v>6</v>
      </c>
      <c r="E74" s="4" t="s">
        <v>6</v>
      </c>
      <c r="F74" s="4" t="s">
        <v>6</v>
      </c>
      <c r="G74" s="4" t="s">
        <v>6</v>
      </c>
      <c r="H74" s="4" t="s">
        <v>6</v>
      </c>
      <c r="I74" s="8">
        <v>105629.61</v>
      </c>
      <c r="J74" s="8">
        <v>105629.61</v>
      </c>
      <c r="K74" s="8">
        <v>0</v>
      </c>
      <c r="L74" s="17">
        <v>105629.61</v>
      </c>
      <c r="M74" s="26">
        <f t="shared" si="0"/>
        <v>87297.19834710743</v>
      </c>
    </row>
    <row r="75" spans="1:13" ht="15">
      <c r="A75" s="40" t="s">
        <v>117</v>
      </c>
      <c r="B75" s="2" t="s">
        <v>91</v>
      </c>
      <c r="C75" s="6">
        <v>40764788</v>
      </c>
      <c r="D75" s="7">
        <v>6961165793</v>
      </c>
      <c r="E75" s="2" t="s">
        <v>92</v>
      </c>
      <c r="F75" s="3">
        <v>42613</v>
      </c>
      <c r="G75" s="3">
        <v>42613</v>
      </c>
      <c r="H75" s="3">
        <v>42615</v>
      </c>
      <c r="I75" s="7">
        <v>22078.87</v>
      </c>
      <c r="J75" s="7">
        <v>22078.87</v>
      </c>
      <c r="K75" s="7">
        <v>0</v>
      </c>
      <c r="L75" s="15"/>
      <c r="M75" s="23">
        <f t="shared" si="0"/>
        <v>0</v>
      </c>
    </row>
    <row r="76" spans="1:13" ht="15">
      <c r="A76" s="43"/>
      <c r="B76" s="2" t="s">
        <v>91</v>
      </c>
      <c r="C76" s="6">
        <v>40764788</v>
      </c>
      <c r="D76" s="7">
        <v>6961165498</v>
      </c>
      <c r="E76" s="2" t="s">
        <v>93</v>
      </c>
      <c r="F76" s="3">
        <v>42613</v>
      </c>
      <c r="G76" s="3">
        <v>42611</v>
      </c>
      <c r="H76" s="3">
        <v>42615</v>
      </c>
      <c r="I76" s="7">
        <v>55737.44</v>
      </c>
      <c r="J76" s="7">
        <v>55737.44</v>
      </c>
      <c r="K76" s="7">
        <v>0</v>
      </c>
      <c r="L76" s="15"/>
      <c r="M76" s="23">
        <f t="shared" si="0"/>
        <v>0</v>
      </c>
    </row>
    <row r="77" spans="1:13" ht="15">
      <c r="A77" s="43"/>
      <c r="B77" s="2" t="s">
        <v>91</v>
      </c>
      <c r="C77" s="6">
        <v>40764788</v>
      </c>
      <c r="D77" s="7">
        <v>6961168865</v>
      </c>
      <c r="E77" s="2" t="s">
        <v>94</v>
      </c>
      <c r="F77" s="3">
        <v>42622</v>
      </c>
      <c r="G77" s="3">
        <v>42628</v>
      </c>
      <c r="H77" s="3">
        <v>42627</v>
      </c>
      <c r="I77" s="7">
        <v>47636.49</v>
      </c>
      <c r="J77" s="7">
        <v>47636.49</v>
      </c>
      <c r="K77" s="7">
        <v>0</v>
      </c>
      <c r="L77" s="15"/>
      <c r="M77" s="23">
        <f t="shared" si="0"/>
        <v>0</v>
      </c>
    </row>
    <row r="78" spans="1:13" ht="15">
      <c r="A78" s="43"/>
      <c r="B78" s="2" t="s">
        <v>91</v>
      </c>
      <c r="C78" s="6">
        <v>40764788</v>
      </c>
      <c r="D78" s="7">
        <v>6961179763</v>
      </c>
      <c r="E78" s="2" t="s">
        <v>95</v>
      </c>
      <c r="F78" s="3">
        <v>42639</v>
      </c>
      <c r="G78" s="3">
        <v>42646</v>
      </c>
      <c r="H78" s="3">
        <v>42642</v>
      </c>
      <c r="I78" s="7">
        <v>13935.57</v>
      </c>
      <c r="J78" s="7">
        <v>13935.57</v>
      </c>
      <c r="K78" s="7">
        <v>0</v>
      </c>
      <c r="L78" s="15"/>
      <c r="M78" s="23">
        <f t="shared" si="0"/>
        <v>0</v>
      </c>
    </row>
    <row r="79" spans="1:13" ht="15">
      <c r="A79" s="43"/>
      <c r="B79" s="2" t="s">
        <v>91</v>
      </c>
      <c r="C79" s="6">
        <v>40764788</v>
      </c>
      <c r="D79" s="7">
        <v>6961201203</v>
      </c>
      <c r="E79" s="2" t="s">
        <v>96</v>
      </c>
      <c r="F79" s="3">
        <v>42684</v>
      </c>
      <c r="G79" s="3">
        <v>42693</v>
      </c>
      <c r="H79" s="3">
        <v>42690</v>
      </c>
      <c r="I79" s="7">
        <v>5895.12</v>
      </c>
      <c r="J79" s="7">
        <v>5895.12</v>
      </c>
      <c r="K79" s="7">
        <v>0</v>
      </c>
      <c r="L79" s="15"/>
      <c r="M79" s="23">
        <f t="shared" si="0"/>
        <v>0</v>
      </c>
    </row>
    <row r="80" spans="1:13" ht="15">
      <c r="A80" s="43"/>
      <c r="B80" s="2" t="s">
        <v>91</v>
      </c>
      <c r="C80" s="6">
        <v>40764788</v>
      </c>
      <c r="D80" s="7">
        <v>6961214480</v>
      </c>
      <c r="E80" s="2" t="s">
        <v>97</v>
      </c>
      <c r="F80" s="3">
        <v>42706</v>
      </c>
      <c r="G80" s="3">
        <v>42722</v>
      </c>
      <c r="H80" s="3">
        <v>42713</v>
      </c>
      <c r="I80" s="7">
        <v>27849.36</v>
      </c>
      <c r="J80" s="7">
        <v>27849.36</v>
      </c>
      <c r="K80" s="7">
        <v>0</v>
      </c>
      <c r="L80" s="15"/>
      <c r="M80" s="23">
        <f t="shared" si="0"/>
        <v>0</v>
      </c>
    </row>
    <row r="81" spans="1:13" ht="15">
      <c r="A81" s="41"/>
      <c r="B81" s="4" t="s">
        <v>91</v>
      </c>
      <c r="C81" s="4" t="s">
        <v>6</v>
      </c>
      <c r="D81" s="4" t="s">
        <v>6</v>
      </c>
      <c r="E81" s="4" t="s">
        <v>6</v>
      </c>
      <c r="F81" s="4" t="s">
        <v>6</v>
      </c>
      <c r="G81" s="4" t="s">
        <v>6</v>
      </c>
      <c r="H81" s="4" t="s">
        <v>6</v>
      </c>
      <c r="I81" s="8">
        <v>173132.85</v>
      </c>
      <c r="J81" s="8">
        <v>173132.85</v>
      </c>
      <c r="K81" s="8">
        <v>0</v>
      </c>
      <c r="L81" s="17">
        <v>173132.85</v>
      </c>
      <c r="M81" s="26">
        <f t="shared" si="0"/>
        <v>143085</v>
      </c>
    </row>
    <row r="82" spans="1:13" ht="15">
      <c r="A82" s="27" t="s">
        <v>118</v>
      </c>
      <c r="B82" s="2" t="s">
        <v>98</v>
      </c>
      <c r="C82" s="6">
        <v>40764788</v>
      </c>
      <c r="D82" s="7">
        <v>6961225328</v>
      </c>
      <c r="E82" s="2" t="s">
        <v>99</v>
      </c>
      <c r="F82" s="3">
        <v>42719</v>
      </c>
      <c r="G82" s="3">
        <v>42735</v>
      </c>
      <c r="H82" s="3">
        <v>42724</v>
      </c>
      <c r="I82" s="7">
        <v>3991.07</v>
      </c>
      <c r="J82" s="7">
        <v>3991.07</v>
      </c>
      <c r="K82" s="7">
        <v>0</v>
      </c>
      <c r="L82" s="15">
        <v>3991.07</v>
      </c>
      <c r="M82" s="23">
        <f t="shared" si="0"/>
        <v>3298.4049586776864</v>
      </c>
    </row>
    <row r="83" spans="1:13" ht="15">
      <c r="A83" s="27"/>
      <c r="B83" s="13" t="s">
        <v>103</v>
      </c>
      <c r="C83" s="6"/>
      <c r="D83" s="7"/>
      <c r="E83" s="2"/>
      <c r="F83" s="3"/>
      <c r="G83" s="3"/>
      <c r="H83" s="3"/>
      <c r="I83" s="7"/>
      <c r="J83" s="7"/>
      <c r="K83" s="7"/>
      <c r="L83" s="18">
        <f>SUM(L5:L82)</f>
        <v>1312872.1400000004</v>
      </c>
      <c r="M83" s="28">
        <f>SUM(M5:M82)</f>
        <v>1085018.2975206613</v>
      </c>
    </row>
    <row r="84" spans="1:13" ht="15">
      <c r="A84" s="40" t="s">
        <v>118</v>
      </c>
      <c r="B84" s="2" t="s">
        <v>98</v>
      </c>
      <c r="C84" s="6">
        <v>40764788</v>
      </c>
      <c r="D84" s="7">
        <v>6961227745</v>
      </c>
      <c r="E84" s="2" t="s">
        <v>100</v>
      </c>
      <c r="F84" s="10">
        <v>42738</v>
      </c>
      <c r="G84" s="10">
        <v>42745</v>
      </c>
      <c r="H84" s="10">
        <v>42744</v>
      </c>
      <c r="I84" s="9">
        <v>69590.73</v>
      </c>
      <c r="J84" s="9">
        <v>69590.73</v>
      </c>
      <c r="K84" s="9">
        <v>0</v>
      </c>
      <c r="L84" s="15"/>
      <c r="M84" s="23"/>
    </row>
    <row r="85" spans="1:13" ht="15">
      <c r="A85" s="41"/>
      <c r="B85" s="2" t="s">
        <v>98</v>
      </c>
      <c r="C85" s="2" t="s">
        <v>6</v>
      </c>
      <c r="D85" s="2" t="s">
        <v>6</v>
      </c>
      <c r="E85" s="2" t="s">
        <v>6</v>
      </c>
      <c r="F85" s="11" t="s">
        <v>6</v>
      </c>
      <c r="G85" s="11" t="s">
        <v>6</v>
      </c>
      <c r="H85" s="11" t="s">
        <v>6</v>
      </c>
      <c r="I85" s="9">
        <v>73581.8</v>
      </c>
      <c r="J85" s="9">
        <v>73581.8</v>
      </c>
      <c r="K85" s="9">
        <v>0</v>
      </c>
      <c r="L85" s="15"/>
      <c r="M85" s="23"/>
    </row>
    <row r="86" spans="1:13" ht="15">
      <c r="A86" s="40" t="s">
        <v>119</v>
      </c>
      <c r="B86" s="2" t="s">
        <v>101</v>
      </c>
      <c r="C86" s="6">
        <v>40764788</v>
      </c>
      <c r="D86" s="7">
        <v>6961237473</v>
      </c>
      <c r="E86" s="2" t="s">
        <v>102</v>
      </c>
      <c r="F86" s="10">
        <v>42751</v>
      </c>
      <c r="G86" s="10">
        <v>42764</v>
      </c>
      <c r="H86" s="11" t="s">
        <v>24</v>
      </c>
      <c r="I86" s="9">
        <v>10101.62</v>
      </c>
      <c r="J86" s="9">
        <v>0</v>
      </c>
      <c r="K86" s="9">
        <v>10101.62</v>
      </c>
      <c r="L86" s="15"/>
      <c r="M86" s="23"/>
    </row>
    <row r="87" spans="1:13" ht="15" thickBot="1">
      <c r="A87" s="42"/>
      <c r="B87" s="29" t="s">
        <v>101</v>
      </c>
      <c r="C87" s="29" t="s">
        <v>6</v>
      </c>
      <c r="D87" s="29" t="s">
        <v>6</v>
      </c>
      <c r="E87" s="29" t="s">
        <v>6</v>
      </c>
      <c r="F87" s="30" t="s">
        <v>6</v>
      </c>
      <c r="G87" s="30" t="s">
        <v>6</v>
      </c>
      <c r="H87" s="30" t="s">
        <v>6</v>
      </c>
      <c r="I87" s="31">
        <v>10101.62</v>
      </c>
      <c r="J87" s="31">
        <v>0</v>
      </c>
      <c r="K87" s="31">
        <v>10101.62</v>
      </c>
      <c r="L87" s="32"/>
      <c r="M87" s="33"/>
    </row>
  </sheetData>
  <mergeCells count="15">
    <mergeCell ref="K2:M2"/>
    <mergeCell ref="A84:A85"/>
    <mergeCell ref="A86:A87"/>
    <mergeCell ref="A5:A11"/>
    <mergeCell ref="A12:A25"/>
    <mergeCell ref="A26:A30"/>
    <mergeCell ref="A31:A43"/>
    <mergeCell ref="A44:A53"/>
    <mergeCell ref="A54:A55"/>
    <mergeCell ref="A56:A61"/>
    <mergeCell ref="A62:A63"/>
    <mergeCell ref="A3:C3"/>
    <mergeCell ref="A64:A65"/>
    <mergeCell ref="A66:A74"/>
    <mergeCell ref="A75:A8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Vnouček</dc:creator>
  <cp:keywords/>
  <dc:description/>
  <cp:lastModifiedBy>x</cp:lastModifiedBy>
  <cp:lastPrinted>2017-01-25T13:16:37Z</cp:lastPrinted>
  <dcterms:created xsi:type="dcterms:W3CDTF">2017-01-25T11:51:38Z</dcterms:created>
  <dcterms:modified xsi:type="dcterms:W3CDTF">2017-01-26T06:54:04Z</dcterms:modified>
  <cp:category/>
  <cp:version/>
  <cp:contentType/>
  <cp:contentStatus/>
</cp:coreProperties>
</file>