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60"/>
  </bookViews>
  <sheets>
    <sheet name="List1" sheetId="1" r:id="rId1"/>
  </sheets>
  <definedNames>
    <definedName name="_xlnm.Print_Area" localSheetId="0">List1!$B$2:$K$47</definedName>
  </definedNames>
  <calcPr calcId="145621"/>
</workbook>
</file>

<file path=xl/calcChain.xml><?xml version="1.0" encoding="utf-8"?>
<calcChain xmlns="http://schemas.openxmlformats.org/spreadsheetml/2006/main">
  <c r="I17" i="1" l="1"/>
  <c r="J17" i="1" s="1"/>
  <c r="I16" i="1"/>
  <c r="J16" i="1" s="1"/>
  <c r="I15" i="1"/>
  <c r="J15" i="1" s="1"/>
  <c r="I14" i="1"/>
  <c r="J14" i="1" s="1"/>
  <c r="I13" i="1" l="1"/>
  <c r="J13" i="1" s="1"/>
  <c r="I12" i="1"/>
  <c r="J12" i="1" s="1"/>
  <c r="I11" i="1"/>
  <c r="J11" i="1" s="1"/>
  <c r="I10" i="1"/>
  <c r="J10" i="1" l="1"/>
  <c r="I31" i="1"/>
  <c r="F31" i="1"/>
  <c r="J31" i="1" s="1"/>
  <c r="I26" i="1"/>
  <c r="F26" i="1"/>
  <c r="J26" i="1" s="1"/>
  <c r="I25" i="1"/>
  <c r="F25" i="1"/>
  <c r="J25" i="1" s="1"/>
  <c r="F23" i="1" l="1"/>
  <c r="F8" i="1"/>
  <c r="F22" i="1"/>
  <c r="F7" i="1"/>
  <c r="F24" i="1" l="1"/>
  <c r="I23" i="1"/>
  <c r="I24" i="1"/>
  <c r="J23" i="1"/>
  <c r="I22" i="1" l="1"/>
  <c r="E35" i="1" s="1"/>
  <c r="J24" i="1"/>
  <c r="F35" i="1" l="1"/>
  <c r="J22" i="1"/>
</calcChain>
</file>

<file path=xl/sharedStrings.xml><?xml version="1.0" encoding="utf-8"?>
<sst xmlns="http://schemas.openxmlformats.org/spreadsheetml/2006/main" count="101" uniqueCount="61">
  <si>
    <t>Popis</t>
  </si>
  <si>
    <t>Jednotka služby</t>
  </si>
  <si>
    <t>Nabídková cena v Kč bez DPH</t>
  </si>
  <si>
    <t>Nabídková cena v Kč včetně DPH (sazba 21 %)</t>
  </si>
  <si>
    <t>hod</t>
  </si>
  <si>
    <t>Nabídková cena, která je předmětem hodnocení.</t>
  </si>
  <si>
    <t>měsíc</t>
  </si>
  <si>
    <t>Popis služby</t>
  </si>
  <si>
    <t>Služby poskytované na měsíční bázi</t>
  </si>
  <si>
    <t>Služby poskytované na základě odpracovaných hodin</t>
  </si>
  <si>
    <t>Běžný požadavek (viz. příloha č. 4 EL) – hodinová sazba za 1 hodinu práce v pracovní dobu (tj. pondělí až pátek, 8:00 – 17:00h.)</t>
  </si>
  <si>
    <t>Běžný požadavek (viz. příloha č. 4 EL) – hodinová sazba za 1 hodinu práce mimo pracovní dobu (tj. pondělí až pátek, 17:00 – 08:00h., víkendy  a svátky</t>
  </si>
  <si>
    <t>Důležitý požadavek (viz. příloha č. 4 EL) – hodinová sazba za 1 hodinu práce v pracovní dobu (tj. pondělí až pátek, 8:00 – 17:00h.)</t>
  </si>
  <si>
    <t>Urgentní požadavek (viz. příloha č. 4 EL) – hodinová sazba za 1 hodinu práce v pracovní dobu (tj. pondělí až pátek, 8:00 – 17:00h.)</t>
  </si>
  <si>
    <t>Urgentní požadavek (viz. příloha č. 4 EL) – hodinová sazba za 1 hodinu práce mimo pracovní dobu (tj. pondělí až pátek, 17:00 – 08:00h., víkendy a svátky</t>
  </si>
  <si>
    <t>Prověření serverů a služeb (celková cena za provedení prověření a souvisejících prací – minimálně v rozsahu ZD)</t>
  </si>
  <si>
    <t>Článek zadávací dokumentace</t>
  </si>
  <si>
    <t>Služby poskytované jednorázově</t>
  </si>
  <si>
    <t>Předpokládaný počet jednotek služby po dobu trvání smlouvy</t>
  </si>
  <si>
    <t>Legenda:</t>
  </si>
  <si>
    <t>kus</t>
  </si>
  <si>
    <t>D</t>
  </si>
  <si>
    <t>E</t>
  </si>
  <si>
    <t>F</t>
  </si>
  <si>
    <t>G</t>
  </si>
  <si>
    <t>H</t>
  </si>
  <si>
    <t>I</t>
  </si>
  <si>
    <t>J</t>
  </si>
  <si>
    <t>Dílčí nabídková cena, která je vstupem pro kalkulaci celkové ceny. Je dopočítána automaticky.</t>
  </si>
  <si>
    <t>Vyplní uchazeč.</t>
  </si>
  <si>
    <t>Předpokládaný počet serverů v jednotlivých letech smlouvy</t>
  </si>
  <si>
    <t>1. rok</t>
  </si>
  <si>
    <t>2. rok</t>
  </si>
  <si>
    <t>3. rok</t>
  </si>
  <si>
    <t>4. rok</t>
  </si>
  <si>
    <t>Měsíční poplatek za správu jednoho každého fyzického serveru</t>
  </si>
  <si>
    <t>Měsíční poplatek za správu jednoho každého virtuálního serveru</t>
  </si>
  <si>
    <r>
      <rPr>
        <b/>
        <sz val="10"/>
        <color theme="1"/>
        <rFont val="Segoe UI"/>
        <family val="2"/>
        <charset val="238"/>
      </rPr>
      <t xml:space="preserve">Jednotková cena služby v Kč včetně DPH (sazba 21 %)        </t>
    </r>
    <r>
      <rPr>
        <i/>
        <sz val="10"/>
        <color theme="1"/>
        <rFont val="Segoe UI"/>
        <family val="2"/>
        <charset val="238"/>
      </rPr>
      <t>(cena za 1 měsíc)</t>
    </r>
  </si>
  <si>
    <r>
      <t xml:space="preserve">Předpokládaný počet jednotek služby za rok </t>
    </r>
    <r>
      <rPr>
        <i/>
        <sz val="10"/>
        <color theme="1"/>
        <rFont val="Segoe UI"/>
        <family val="2"/>
        <charset val="238"/>
      </rPr>
      <t>(měsíců)</t>
    </r>
  </si>
  <si>
    <t>-</t>
  </si>
  <si>
    <r>
      <rPr>
        <b/>
        <sz val="10"/>
        <color theme="1"/>
        <rFont val="Segoe UI"/>
        <family val="2"/>
        <charset val="238"/>
      </rPr>
      <t xml:space="preserve">Jednotková cena služby v Kč bez DPH                   </t>
    </r>
    <r>
      <rPr>
        <i/>
        <sz val="10"/>
        <color theme="1"/>
        <rFont val="Segoe UI"/>
        <family val="2"/>
        <charset val="238"/>
      </rPr>
      <t>(cena za 1 hod)</t>
    </r>
  </si>
  <si>
    <r>
      <rPr>
        <b/>
        <sz val="10"/>
        <color theme="1"/>
        <rFont val="Segoe UI"/>
        <family val="2"/>
        <charset val="238"/>
      </rPr>
      <t xml:space="preserve">Jednotková cena služby v Kč včetně DPH (sazba 21 %)        </t>
    </r>
    <r>
      <rPr>
        <i/>
        <sz val="10"/>
        <color theme="1"/>
        <rFont val="Segoe UI"/>
        <family val="2"/>
        <charset val="238"/>
      </rPr>
      <t>(cena za 1 hod)</t>
    </r>
  </si>
  <si>
    <r>
      <rPr>
        <b/>
        <sz val="10"/>
        <color theme="1"/>
        <rFont val="Segoe UI"/>
        <family val="2"/>
        <charset val="238"/>
      </rPr>
      <t xml:space="preserve">Jednotková cena služby v Kč včetně DPH (sazba 21 %)        </t>
    </r>
    <r>
      <rPr>
        <i/>
        <sz val="10"/>
        <color theme="1"/>
        <rFont val="Segoe UI"/>
        <family val="2"/>
        <charset val="238"/>
      </rPr>
      <t>(cena za 1 jednotku)</t>
    </r>
  </si>
  <si>
    <r>
      <rPr>
        <b/>
        <sz val="10"/>
        <color theme="1"/>
        <rFont val="Segoe UI"/>
        <family val="2"/>
        <charset val="238"/>
      </rPr>
      <t xml:space="preserve">Jednotková cena služby v Kč bez DPH                   </t>
    </r>
    <r>
      <rPr>
        <i/>
        <sz val="10"/>
        <color theme="1"/>
        <rFont val="Segoe UI"/>
        <family val="2"/>
        <charset val="238"/>
      </rPr>
      <t>(cena za 1 jednotku)</t>
    </r>
  </si>
  <si>
    <r>
      <t xml:space="preserve">Předpokládaný počet fyzických serverů (FS) </t>
    </r>
    <r>
      <rPr>
        <sz val="10"/>
        <color theme="1"/>
        <rFont val="Segoe UI"/>
        <family val="2"/>
        <charset val="238"/>
      </rPr>
      <t>(jednotka kus)</t>
    </r>
  </si>
  <si>
    <r>
      <t xml:space="preserve">Předpokládaný počet virtuálních serverů (VS) </t>
    </r>
    <r>
      <rPr>
        <sz val="10"/>
        <color theme="1"/>
        <rFont val="Segoe UI"/>
        <family val="2"/>
        <charset val="238"/>
      </rPr>
      <t>(jednotka kus)</t>
    </r>
  </si>
  <si>
    <t>Nabídková cena v Kč bez DPH v jednotlivých letech účinnosti smlouvy za FS/VS</t>
  </si>
  <si>
    <t>Nabídková cena v Kč včetně DPH (sazba 21 %) v jednotlivých letech účinnosti smlouvy za FS/VS</t>
  </si>
  <si>
    <r>
      <rPr>
        <b/>
        <sz val="10"/>
        <color theme="1"/>
        <rFont val="Segoe UI"/>
        <family val="2"/>
        <charset val="238"/>
      </rPr>
      <t xml:space="preserve">Jednotková cena služby v Kč bez DPH                   </t>
    </r>
    <r>
      <rPr>
        <i/>
        <sz val="10"/>
        <color theme="1"/>
        <rFont val="Segoe UI"/>
        <family val="2"/>
        <charset val="238"/>
      </rPr>
      <t>(cena za 1 měsíc na jeden server (fyzický/virtuální))</t>
    </r>
  </si>
  <si>
    <t>Celková předpokládaná cena</t>
  </si>
  <si>
    <t>Celková předpokládaná cena služby za dobu trvání smlouvy 
(včetně prověření serverů a služeb dle řádku 31)</t>
  </si>
  <si>
    <r>
      <t xml:space="preserve">Předpokládaný počet jednotek služby za 4 roky </t>
    </r>
    <r>
      <rPr>
        <i/>
        <sz val="10"/>
        <color theme="1"/>
        <rFont val="Segoe UI"/>
        <family val="2"/>
        <charset val="238"/>
      </rPr>
      <t>(hodin)</t>
    </r>
  </si>
  <si>
    <t>NÁKUPNÍ KOŠ</t>
  </si>
  <si>
    <t>5.1 písm. a)</t>
  </si>
  <si>
    <t>5.1 písm. b)</t>
  </si>
  <si>
    <t>5.1 písm. c)</t>
  </si>
  <si>
    <t>5.1 písm. d)</t>
  </si>
  <si>
    <t>5.1 písm. e)</t>
  </si>
  <si>
    <t>5.1 písm. f)</t>
  </si>
  <si>
    <t>5.1 písm. g)</t>
  </si>
  <si>
    <t>5.1 písm.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</si>
</sst>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18"/>
      <color rgb="FF73767D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4" fillId="3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4" xfId="0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4" fontId="5" fillId="7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5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/>
    <xf numFmtId="4" fontId="5" fillId="0" borderId="7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4" fontId="5" fillId="0" borderId="21" xfId="0" applyNumberFormat="1" applyFont="1" applyFill="1" applyBorder="1" applyAlignment="1" applyProtection="1">
      <alignment horizontal="center" vertical="center" wrapText="1"/>
    </xf>
    <xf numFmtId="4" fontId="5" fillId="0" borderId="19" xfId="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4" fontId="5" fillId="5" borderId="5" xfId="0" applyNumberFormat="1" applyFont="1" applyFill="1" applyBorder="1" applyAlignment="1" applyProtection="1">
      <alignment horizontal="center" vertical="center" wrapText="1"/>
    </xf>
    <xf numFmtId="4" fontId="5" fillId="3" borderId="5" xfId="0" applyNumberFormat="1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4" fontId="5" fillId="5" borderId="22" xfId="0" applyNumberFormat="1" applyFont="1" applyFill="1" applyBorder="1" applyAlignment="1" applyProtection="1">
      <alignment horizontal="center" vertical="center" wrapText="1"/>
    </xf>
    <xf numFmtId="4" fontId="5" fillId="3" borderId="2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4" fillId="4" borderId="27" xfId="0" applyFont="1" applyFill="1" applyBorder="1"/>
    <xf numFmtId="0" fontId="4" fillId="5" borderId="27" xfId="0" applyFont="1" applyFill="1" applyBorder="1"/>
    <xf numFmtId="0" fontId="4" fillId="7" borderId="27" xfId="0" applyFont="1" applyFill="1" applyBorder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 wrapText="1"/>
    </xf>
    <xf numFmtId="0" fontId="4" fillId="3" borderId="26" xfId="0" applyFont="1" applyFill="1" applyBorder="1" applyAlignment="1" applyProtection="1">
      <alignment horizontal="left" vertical="center" wrapText="1"/>
    </xf>
    <xf numFmtId="0" fontId="4" fillId="3" borderId="23" xfId="0" applyFont="1" applyFill="1" applyBorder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left" vertical="center" wrapText="1"/>
    </xf>
    <xf numFmtId="0" fontId="8" fillId="0" borderId="0" xfId="0" applyFont="1"/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737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7"/>
  <sheetViews>
    <sheetView tabSelected="1" zoomScale="85" zoomScaleNormal="85" workbookViewId="0">
      <selection activeCell="C2" sqref="C2"/>
    </sheetView>
  </sheetViews>
  <sheetFormatPr defaultRowHeight="28.35" customHeight="1" x14ac:dyDescent="0.25"/>
  <cols>
    <col min="1" max="1" width="9.140625" style="3"/>
    <col min="2" max="2" width="15.5703125" style="3" customWidth="1"/>
    <col min="3" max="3" width="54.140625" style="3" customWidth="1"/>
    <col min="4" max="4" width="22" style="3" customWidth="1"/>
    <col min="5" max="5" width="20.7109375" style="3" customWidth="1"/>
    <col min="6" max="6" width="24.28515625" style="3" customWidth="1"/>
    <col min="7" max="7" width="23.28515625" style="3" customWidth="1"/>
    <col min="8" max="8" width="20.42578125" style="3" customWidth="1"/>
    <col min="9" max="9" width="20.7109375" style="3" customWidth="1"/>
    <col min="10" max="10" width="23" style="3" customWidth="1"/>
    <col min="11" max="16384" width="9.140625" style="3"/>
  </cols>
  <sheetData>
    <row r="2" spans="2:11" ht="28.35" customHeight="1" x14ac:dyDescent="0.45">
      <c r="C2" s="61" t="s">
        <v>52</v>
      </c>
      <c r="D2" s="2"/>
      <c r="E2" s="2"/>
      <c r="F2" s="2"/>
    </row>
    <row r="3" spans="2:11" ht="12" customHeight="1" x14ac:dyDescent="0.25"/>
    <row r="4" spans="2:11" ht="13.5" customHeight="1" x14ac:dyDescent="0.25"/>
    <row r="5" spans="2:11" ht="28.35" customHeight="1" thickBot="1" x14ac:dyDescent="0.4">
      <c r="C5" s="1" t="s">
        <v>8</v>
      </c>
      <c r="D5" s="14" t="s">
        <v>21</v>
      </c>
      <c r="E5" s="14" t="s">
        <v>22</v>
      </c>
      <c r="F5" s="14" t="s">
        <v>23</v>
      </c>
      <c r="G5" s="14" t="s">
        <v>24</v>
      </c>
      <c r="H5" s="14" t="s">
        <v>25</v>
      </c>
      <c r="I5" s="26" t="s">
        <v>26</v>
      </c>
      <c r="J5" s="26" t="s">
        <v>27</v>
      </c>
    </row>
    <row r="6" spans="2:11" ht="72" customHeight="1" thickBot="1" x14ac:dyDescent="0.3">
      <c r="B6" s="8" t="s">
        <v>16</v>
      </c>
      <c r="C6" s="47" t="s">
        <v>0</v>
      </c>
      <c r="D6" s="48"/>
      <c r="E6" s="9" t="s">
        <v>48</v>
      </c>
      <c r="F6" s="9" t="s">
        <v>37</v>
      </c>
      <c r="G6" s="7" t="s">
        <v>38</v>
      </c>
      <c r="H6" s="20" t="s">
        <v>1</v>
      </c>
      <c r="I6" s="31"/>
      <c r="J6" s="32"/>
      <c r="K6" s="29"/>
    </row>
    <row r="7" spans="2:11" ht="39.950000000000003" customHeight="1" thickBot="1" x14ac:dyDescent="0.3">
      <c r="B7" s="6" t="s">
        <v>53</v>
      </c>
      <c r="C7" s="45" t="s">
        <v>35</v>
      </c>
      <c r="D7" s="46"/>
      <c r="E7" s="10"/>
      <c r="F7" s="11">
        <f>E7*1.21</f>
        <v>0</v>
      </c>
      <c r="G7" s="6">
        <v>12</v>
      </c>
      <c r="H7" s="24" t="s">
        <v>6</v>
      </c>
      <c r="I7" s="30"/>
      <c r="J7" s="33"/>
      <c r="K7" s="16">
        <v>7</v>
      </c>
    </row>
    <row r="8" spans="2:11" ht="39.950000000000003" customHeight="1" thickBot="1" x14ac:dyDescent="0.3">
      <c r="B8" s="6" t="s">
        <v>54</v>
      </c>
      <c r="C8" s="45" t="s">
        <v>36</v>
      </c>
      <c r="D8" s="46"/>
      <c r="E8" s="10"/>
      <c r="F8" s="11">
        <f>E8*1.21</f>
        <v>0</v>
      </c>
      <c r="G8" s="6">
        <v>12</v>
      </c>
      <c r="H8" s="24" t="s">
        <v>6</v>
      </c>
      <c r="I8" s="27"/>
      <c r="J8" s="34"/>
      <c r="K8" s="28">
        <v>8</v>
      </c>
    </row>
    <row r="9" spans="2:11" ht="74.25" customHeight="1" thickBot="1" x14ac:dyDescent="0.3">
      <c r="E9" s="49" t="s">
        <v>30</v>
      </c>
      <c r="F9" s="50"/>
      <c r="G9" s="21" t="s">
        <v>44</v>
      </c>
      <c r="H9" s="21" t="s">
        <v>45</v>
      </c>
      <c r="I9" s="25" t="s">
        <v>46</v>
      </c>
      <c r="J9" s="25" t="s">
        <v>47</v>
      </c>
    </row>
    <row r="10" spans="2:11" ht="40.5" customHeight="1" thickBot="1" x14ac:dyDescent="0.3">
      <c r="E10" s="51" t="s">
        <v>31</v>
      </c>
      <c r="F10" s="52"/>
      <c r="G10" s="6">
        <v>8</v>
      </c>
      <c r="H10" s="6" t="s">
        <v>39</v>
      </c>
      <c r="I10" s="12">
        <f>$E$7*$G$7*G10</f>
        <v>0</v>
      </c>
      <c r="J10" s="13">
        <f>I10*1.21</f>
        <v>0</v>
      </c>
      <c r="K10" s="15">
        <v>10</v>
      </c>
    </row>
    <row r="11" spans="2:11" ht="40.5" customHeight="1" thickBot="1" x14ac:dyDescent="0.3">
      <c r="E11" s="45" t="s">
        <v>32</v>
      </c>
      <c r="F11" s="46"/>
      <c r="G11" s="6">
        <v>2</v>
      </c>
      <c r="H11" s="6" t="s">
        <v>39</v>
      </c>
      <c r="I11" s="12">
        <f>$E$7*$G$7*G11</f>
        <v>0</v>
      </c>
      <c r="J11" s="13">
        <f t="shared" ref="J11:J17" si="0">I11*1.21</f>
        <v>0</v>
      </c>
      <c r="K11" s="15">
        <v>11</v>
      </c>
    </row>
    <row r="12" spans="2:11" ht="40.5" customHeight="1" thickBot="1" x14ac:dyDescent="0.3">
      <c r="E12" s="45" t="s">
        <v>33</v>
      </c>
      <c r="F12" s="46"/>
      <c r="G12" s="6">
        <v>2</v>
      </c>
      <c r="H12" s="6" t="s">
        <v>39</v>
      </c>
      <c r="I12" s="12">
        <f>$E$7*$G$7*G12</f>
        <v>0</v>
      </c>
      <c r="J12" s="13">
        <f t="shared" si="0"/>
        <v>0</v>
      </c>
      <c r="K12" s="15">
        <v>12</v>
      </c>
    </row>
    <row r="13" spans="2:11" ht="40.5" customHeight="1" thickBot="1" x14ac:dyDescent="0.3">
      <c r="E13" s="57" t="s">
        <v>34</v>
      </c>
      <c r="F13" s="58"/>
      <c r="G13" s="38">
        <v>2</v>
      </c>
      <c r="H13" s="38" t="s">
        <v>39</v>
      </c>
      <c r="I13" s="39">
        <f>$E$7*$G$7*G13</f>
        <v>0</v>
      </c>
      <c r="J13" s="40">
        <f t="shared" si="0"/>
        <v>0</v>
      </c>
      <c r="K13" s="15">
        <v>13</v>
      </c>
    </row>
    <row r="14" spans="2:11" ht="40.5" customHeight="1" thickTop="1" thickBot="1" x14ac:dyDescent="0.3">
      <c r="E14" s="59" t="s">
        <v>31</v>
      </c>
      <c r="F14" s="60"/>
      <c r="G14" s="35" t="s">
        <v>39</v>
      </c>
      <c r="H14" s="35">
        <v>14</v>
      </c>
      <c r="I14" s="36">
        <f>$E$8*$G$8*H14</f>
        <v>0</v>
      </c>
      <c r="J14" s="37">
        <f t="shared" si="0"/>
        <v>0</v>
      </c>
      <c r="K14" s="15">
        <v>14</v>
      </c>
    </row>
    <row r="15" spans="2:11" ht="40.5" customHeight="1" thickBot="1" x14ac:dyDescent="0.3">
      <c r="E15" s="45" t="s">
        <v>32</v>
      </c>
      <c r="F15" s="46"/>
      <c r="G15" s="6" t="s">
        <v>39</v>
      </c>
      <c r="H15" s="6">
        <v>12</v>
      </c>
      <c r="I15" s="12">
        <f>$E$8*$G$8*H15</f>
        <v>0</v>
      </c>
      <c r="J15" s="13">
        <f t="shared" si="0"/>
        <v>0</v>
      </c>
      <c r="K15" s="15">
        <v>15</v>
      </c>
    </row>
    <row r="16" spans="2:11" ht="40.5" customHeight="1" thickBot="1" x14ac:dyDescent="0.3">
      <c r="E16" s="45" t="s">
        <v>33</v>
      </c>
      <c r="F16" s="46"/>
      <c r="G16" s="6" t="s">
        <v>39</v>
      </c>
      <c r="H16" s="6">
        <v>12</v>
      </c>
      <c r="I16" s="12">
        <f>$E$8*$G$8*H16</f>
        <v>0</v>
      </c>
      <c r="J16" s="13">
        <f t="shared" si="0"/>
        <v>0</v>
      </c>
      <c r="K16" s="15">
        <v>16</v>
      </c>
    </row>
    <row r="17" spans="2:11" ht="40.5" customHeight="1" thickBot="1" x14ac:dyDescent="0.3">
      <c r="E17" s="55" t="s">
        <v>34</v>
      </c>
      <c r="F17" s="56"/>
      <c r="G17" s="6" t="s">
        <v>39</v>
      </c>
      <c r="H17" s="6">
        <v>12</v>
      </c>
      <c r="I17" s="12">
        <f>$E$8*$G$8*H17</f>
        <v>0</v>
      </c>
      <c r="J17" s="13">
        <f t="shared" si="0"/>
        <v>0</v>
      </c>
      <c r="K17" s="15">
        <v>17</v>
      </c>
    </row>
    <row r="18" spans="2:11" ht="13.5" customHeight="1" x14ac:dyDescent="0.25"/>
    <row r="19" spans="2:11" ht="13.5" customHeight="1" x14ac:dyDescent="0.25"/>
    <row r="20" spans="2:11" ht="28.35" customHeight="1" thickBot="1" x14ac:dyDescent="0.4">
      <c r="C20" s="1" t="s">
        <v>9</v>
      </c>
      <c r="E20" s="14" t="s">
        <v>22</v>
      </c>
      <c r="F20" s="14" t="s">
        <v>23</v>
      </c>
      <c r="G20" s="14" t="s">
        <v>24</v>
      </c>
      <c r="H20" s="14" t="s">
        <v>25</v>
      </c>
      <c r="I20" s="14" t="s">
        <v>26</v>
      </c>
      <c r="J20" s="14" t="s">
        <v>27</v>
      </c>
    </row>
    <row r="21" spans="2:11" ht="65.099999999999994" customHeight="1" thickBot="1" x14ac:dyDescent="0.3">
      <c r="B21" s="8" t="s">
        <v>16</v>
      </c>
      <c r="C21" s="47" t="s">
        <v>0</v>
      </c>
      <c r="D21" s="48"/>
      <c r="E21" s="9" t="s">
        <v>40</v>
      </c>
      <c r="F21" s="9" t="s">
        <v>41</v>
      </c>
      <c r="G21" s="7" t="s">
        <v>51</v>
      </c>
      <c r="H21" s="7" t="s">
        <v>1</v>
      </c>
      <c r="I21" s="7" t="s">
        <v>2</v>
      </c>
      <c r="J21" s="7" t="s">
        <v>3</v>
      </c>
    </row>
    <row r="22" spans="2:11" ht="39.950000000000003" customHeight="1" thickBot="1" x14ac:dyDescent="0.3">
      <c r="B22" s="6" t="s">
        <v>55</v>
      </c>
      <c r="C22" s="22" t="s">
        <v>10</v>
      </c>
      <c r="D22" s="23"/>
      <c r="E22" s="10"/>
      <c r="F22" s="11">
        <f>E22*1.21</f>
        <v>0</v>
      </c>
      <c r="G22" s="6">
        <v>120</v>
      </c>
      <c r="H22" s="6" t="s">
        <v>4</v>
      </c>
      <c r="I22" s="12">
        <f>G22*E22</f>
        <v>0</v>
      </c>
      <c r="J22" s="13">
        <f>G22*F22</f>
        <v>0</v>
      </c>
      <c r="K22" s="15">
        <v>22</v>
      </c>
    </row>
    <row r="23" spans="2:11" ht="39.950000000000003" customHeight="1" thickBot="1" x14ac:dyDescent="0.3">
      <c r="B23" s="6" t="s">
        <v>56</v>
      </c>
      <c r="C23" s="22" t="s">
        <v>11</v>
      </c>
      <c r="D23" s="23"/>
      <c r="E23" s="10"/>
      <c r="F23" s="11">
        <f>E23*1.21</f>
        <v>0</v>
      </c>
      <c r="G23" s="6">
        <v>80</v>
      </c>
      <c r="H23" s="6" t="s">
        <v>4</v>
      </c>
      <c r="I23" s="12">
        <f>G23*E23</f>
        <v>0</v>
      </c>
      <c r="J23" s="13">
        <f>G23*F23</f>
        <v>0</v>
      </c>
      <c r="K23" s="15">
        <v>23</v>
      </c>
    </row>
    <row r="24" spans="2:11" ht="39.950000000000003" customHeight="1" thickBot="1" x14ac:dyDescent="0.3">
      <c r="B24" s="6" t="s">
        <v>57</v>
      </c>
      <c r="C24" s="22" t="s">
        <v>12</v>
      </c>
      <c r="D24" s="23"/>
      <c r="E24" s="10"/>
      <c r="F24" s="11">
        <f>E24*1.21</f>
        <v>0</v>
      </c>
      <c r="G24" s="6">
        <v>80</v>
      </c>
      <c r="H24" s="6" t="s">
        <v>4</v>
      </c>
      <c r="I24" s="12">
        <f>G24*E24</f>
        <v>0</v>
      </c>
      <c r="J24" s="13">
        <f>G24*F24</f>
        <v>0</v>
      </c>
      <c r="K24" s="15">
        <v>24</v>
      </c>
    </row>
    <row r="25" spans="2:11" ht="39.950000000000003" customHeight="1" thickBot="1" x14ac:dyDescent="0.3">
      <c r="B25" s="6" t="s">
        <v>58</v>
      </c>
      <c r="C25" s="22" t="s">
        <v>13</v>
      </c>
      <c r="D25" s="23"/>
      <c r="E25" s="10"/>
      <c r="F25" s="11">
        <f>E25*1.21</f>
        <v>0</v>
      </c>
      <c r="G25" s="6">
        <v>80</v>
      </c>
      <c r="H25" s="6" t="s">
        <v>4</v>
      </c>
      <c r="I25" s="12">
        <f>G25*E25</f>
        <v>0</v>
      </c>
      <c r="J25" s="13">
        <f>G25*F25</f>
        <v>0</v>
      </c>
      <c r="K25" s="15">
        <v>25</v>
      </c>
    </row>
    <row r="26" spans="2:11" ht="39.950000000000003" customHeight="1" thickBot="1" x14ac:dyDescent="0.3">
      <c r="B26" s="6" t="s">
        <v>59</v>
      </c>
      <c r="C26" s="22" t="s">
        <v>14</v>
      </c>
      <c r="D26" s="23"/>
      <c r="E26" s="10"/>
      <c r="F26" s="11">
        <f>E26*1.21</f>
        <v>0</v>
      </c>
      <c r="G26" s="6">
        <v>40</v>
      </c>
      <c r="H26" s="6" t="s">
        <v>4</v>
      </c>
      <c r="I26" s="12">
        <f>G26*E26</f>
        <v>0</v>
      </c>
      <c r="J26" s="13">
        <f>G26*F26</f>
        <v>0</v>
      </c>
      <c r="K26" s="15">
        <v>26</v>
      </c>
    </row>
    <row r="27" spans="2:11" ht="12.75" customHeight="1" x14ac:dyDescent="0.25"/>
    <row r="28" spans="2:11" ht="12.75" customHeight="1" x14ac:dyDescent="0.25"/>
    <row r="29" spans="2:11" ht="28.35" customHeight="1" thickBot="1" x14ac:dyDescent="0.4">
      <c r="C29" s="1" t="s">
        <v>17</v>
      </c>
      <c r="E29" s="14" t="s">
        <v>22</v>
      </c>
      <c r="F29" s="14" t="s">
        <v>23</v>
      </c>
      <c r="G29" s="14" t="s">
        <v>24</v>
      </c>
      <c r="H29" s="14" t="s">
        <v>25</v>
      </c>
      <c r="I29" s="14" t="s">
        <v>26</v>
      </c>
      <c r="J29" s="14" t="s">
        <v>27</v>
      </c>
    </row>
    <row r="30" spans="2:11" ht="65.099999999999994" customHeight="1" thickBot="1" x14ac:dyDescent="0.3">
      <c r="B30" s="8" t="s">
        <v>16</v>
      </c>
      <c r="C30" s="47" t="s">
        <v>7</v>
      </c>
      <c r="D30" s="48"/>
      <c r="E30" s="9" t="s">
        <v>43</v>
      </c>
      <c r="F30" s="9" t="s">
        <v>42</v>
      </c>
      <c r="G30" s="7" t="s">
        <v>18</v>
      </c>
      <c r="H30" s="7" t="s">
        <v>1</v>
      </c>
      <c r="I30" s="7" t="s">
        <v>2</v>
      </c>
      <c r="J30" s="7" t="s">
        <v>3</v>
      </c>
    </row>
    <row r="31" spans="2:11" ht="39.950000000000003" customHeight="1" thickBot="1" x14ac:dyDescent="0.3">
      <c r="B31" s="6" t="s">
        <v>60</v>
      </c>
      <c r="C31" s="45" t="s">
        <v>15</v>
      </c>
      <c r="D31" s="46"/>
      <c r="E31" s="10"/>
      <c r="F31" s="11">
        <f>E31*1.21</f>
        <v>0</v>
      </c>
      <c r="G31" s="6">
        <v>1</v>
      </c>
      <c r="H31" s="6" t="s">
        <v>20</v>
      </c>
      <c r="I31" s="12">
        <f>G31*E31</f>
        <v>0</v>
      </c>
      <c r="J31" s="13">
        <f>G31*F31</f>
        <v>0</v>
      </c>
      <c r="K31" s="16">
        <v>31</v>
      </c>
    </row>
    <row r="32" spans="2:11" ht="23.25" customHeight="1" x14ac:dyDescent="0.25"/>
    <row r="33" spans="3:11" ht="28.35" customHeight="1" thickBot="1" x14ac:dyDescent="0.4">
      <c r="C33" s="1" t="s">
        <v>49</v>
      </c>
      <c r="E33" s="14" t="s">
        <v>22</v>
      </c>
      <c r="F33" s="14" t="s">
        <v>23</v>
      </c>
    </row>
    <row r="34" spans="3:11" ht="65.099999999999994" customHeight="1" thickBot="1" x14ac:dyDescent="0.3">
      <c r="C34" s="47" t="s">
        <v>0</v>
      </c>
      <c r="D34" s="48"/>
      <c r="E34" s="7" t="s">
        <v>2</v>
      </c>
      <c r="F34" s="7" t="s">
        <v>3</v>
      </c>
    </row>
    <row r="35" spans="3:11" ht="39.950000000000003" customHeight="1" thickBot="1" x14ac:dyDescent="0.3">
      <c r="C35" s="53" t="s">
        <v>50</v>
      </c>
      <c r="D35" s="54"/>
      <c r="E35" s="19">
        <f>I10 + I11 + I12 +  I13 + I14 + I15 + I16 + I17 + I22 + I23 + I24 + I25 + I26 + I31</f>
        <v>0</v>
      </c>
      <c r="F35" s="11">
        <f>E35*1.21</f>
        <v>0</v>
      </c>
      <c r="G35" s="17"/>
      <c r="H35" s="18"/>
      <c r="I35" s="18"/>
      <c r="J35" s="18"/>
      <c r="K35" s="16">
        <v>35</v>
      </c>
    </row>
    <row r="37" spans="3:11" ht="28.35" customHeight="1" x14ac:dyDescent="0.35">
      <c r="C37" s="1" t="s">
        <v>19</v>
      </c>
    </row>
    <row r="38" spans="3:11" ht="10.5" customHeight="1" x14ac:dyDescent="0.25"/>
    <row r="39" spans="3:11" ht="28.35" customHeight="1" x14ac:dyDescent="0.25">
      <c r="C39" s="42"/>
    </row>
    <row r="40" spans="3:11" ht="14.25" x14ac:dyDescent="0.25">
      <c r="C40" s="4" t="s">
        <v>29</v>
      </c>
    </row>
    <row r="41" spans="3:11" ht="13.5" customHeight="1" x14ac:dyDescent="0.25">
      <c r="C41" s="4"/>
    </row>
    <row r="42" spans="3:11" ht="13.5" customHeight="1" x14ac:dyDescent="0.25"/>
    <row r="43" spans="3:11" ht="28.35" customHeight="1" x14ac:dyDescent="0.25">
      <c r="C43" s="43"/>
    </row>
    <row r="44" spans="3:11" ht="14.25" x14ac:dyDescent="0.25">
      <c r="C44" s="41" t="s">
        <v>28</v>
      </c>
      <c r="D44" s="4"/>
      <c r="G44" s="5"/>
    </row>
    <row r="45" spans="3:11" ht="13.5" customHeight="1" x14ac:dyDescent="0.25">
      <c r="C45" s="4"/>
      <c r="D45" s="4"/>
      <c r="G45" s="5"/>
    </row>
    <row r="46" spans="3:11" ht="28.35" customHeight="1" x14ac:dyDescent="0.25">
      <c r="C46" s="44"/>
    </row>
    <row r="47" spans="3:11" ht="14.25" x14ac:dyDescent="0.25">
      <c r="C47" s="4" t="s">
        <v>5</v>
      </c>
      <c r="D47" s="4"/>
      <c r="G47" s="5"/>
    </row>
  </sheetData>
  <protectedRanges>
    <protectedRange sqref="E31 E22:E26 E7:E8 E18:E19 H9:H17 G14:G17" name="Oblast1"/>
  </protectedRanges>
  <mergeCells count="17">
    <mergeCell ref="C35:D35"/>
    <mergeCell ref="E11:F11"/>
    <mergeCell ref="C30:D30"/>
    <mergeCell ref="C31:D31"/>
    <mergeCell ref="C34:D34"/>
    <mergeCell ref="C21:D21"/>
    <mergeCell ref="E17:F17"/>
    <mergeCell ref="E12:F12"/>
    <mergeCell ref="E13:F13"/>
    <mergeCell ref="E14:F14"/>
    <mergeCell ref="E15:F15"/>
    <mergeCell ref="E16:F16"/>
    <mergeCell ref="C7:D7"/>
    <mergeCell ref="C8:D8"/>
    <mergeCell ref="C6:D6"/>
    <mergeCell ref="E9:F9"/>
    <mergeCell ref="E10:F10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Smrcina Jan</dc:creator>
  <cp:lastModifiedBy>Pertlickova Katerina</cp:lastModifiedBy>
  <cp:lastPrinted>2016-12-19T08:44:05Z</cp:lastPrinted>
  <dcterms:created xsi:type="dcterms:W3CDTF">2014-07-08T14:52:23Z</dcterms:created>
  <dcterms:modified xsi:type="dcterms:W3CDTF">2016-12-19T11:31:58Z</dcterms:modified>
</cp:coreProperties>
</file>