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9005" windowHeight="10875" activeTab="0"/>
  </bookViews>
  <sheets>
    <sheet name="1. Krycí list " sheetId="1" r:id="rId1"/>
    <sheet name="2. Rekapitulace" sheetId="2" r:id="rId2"/>
    <sheet name="3. Rozpočet" sheetId="3" r:id="rId3"/>
    <sheet name="Pokyny " sheetId="4" r:id="rId4"/>
  </sheets>
  <externalReferences>
    <externalReference r:id="rId7"/>
    <externalReference r:id="rId8"/>
  </externalReferences>
  <definedNames>
    <definedName name="Carmatury">"$ROZPOCET.$A$#REF!:$F$#REF!"</definedName>
    <definedName name="cisloobjektu">#REF!</definedName>
    <definedName name="cislostavby">#REF!</definedName>
    <definedName name="DATABASE" localSheetId="2">'3. Rozpočet'!#REF!</definedName>
    <definedName name="Datum">#REF!</definedName>
    <definedName name="Dil">#REF!</definedName>
    <definedName name="Do">'[2]STAVBA CELKEM'!#REF!</definedName>
    <definedName name="Dodavka">#REF!</definedName>
    <definedName name="Dodavka0">#REF!</definedName>
    <definedName name="Excel_BuiltIn__FilterDatabase_1">#REF!</definedName>
    <definedName name="Excel_BuiltIn__FilterDatabase_1_1">#REF!</definedName>
    <definedName name="Excel_BuiltIn__FilterDatabase_2">"$#REF!.$A$1:$F$1"</definedName>
    <definedName name="Excel_BuiltIn_Database_0">#REF!</definedName>
    <definedName name="Excel_BuiltIn_Print_Area">#REF!</definedName>
    <definedName name="Excel_BuiltIn_Print_Area_1">#N/A</definedName>
    <definedName name="Excel_BuiltIn_Print_Area_1_1">#REF!</definedName>
    <definedName name="Excel_BuiltIn_Print_Area_10">#N/A</definedName>
    <definedName name="Excel_BuiltIn_Print_Area_11">#N/A</definedName>
    <definedName name="Excel_BuiltIn_Print_Area_12">#N/A</definedName>
    <definedName name="Excel_BuiltIn_Print_Area_2">#N/A</definedName>
    <definedName name="Excel_BuiltIn_Print_Area_2_1">#N/A</definedName>
    <definedName name="Excel_BuiltIn_Print_Area_4">#N/A</definedName>
    <definedName name="Excel_BuiltIn_Print_Area_5">#N/A</definedName>
    <definedName name="Excel_BuiltIn_Print_Area_9">#N/A</definedName>
    <definedName name="Excel_BuiltIn_Print_Titles_1_1">#REF!</definedName>
    <definedName name="Excel_BuiltIn_Print_Titles_2">#REF!</definedName>
    <definedName name="Excel_BuiltIn_Print_Titles_4">#N/A</definedName>
    <definedName name="Excel_BuiltIn_Print_Titles_5">#N/A</definedName>
    <definedName name="Excel_BuiltIn_Print_Titles_9">#N/A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2">'3. Rozpočet'!$A$1:$H$117</definedName>
    <definedName name="_xlnm.Print_Area" localSheetId="3">'Pokyny '!$B$2:$K$50,'Pokyny '!#REF!,'Pokyny '!#REF!,'Pokyny '!#REF!</definedName>
    <definedName name="Od">'[2]STAVBA CELKEM'!#REF!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azbaDPH1">#REF!</definedName>
    <definedName name="SazbaDPH2">#REF!</definedName>
    <definedName name="SloupecCC">#REF!</definedName>
    <definedName name="SloupecCisloPol">#REF!</definedName>
    <definedName name="SloupecCH">#REF!</definedName>
    <definedName name="SloupecJC">#REF!</definedName>
    <definedName name="SloupecJH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armatury">"$#REF!.$A$1:$F$39"</definedName>
    <definedName name="Zarmatury_1">#REF!</definedName>
    <definedName name="Zhotovitel">#REF!</definedName>
    <definedName name="ZIZdodavka">#REF!</definedName>
    <definedName name="ZIZmontaze">#REF!</definedName>
    <definedName name="Zkotelna">#REF!</definedName>
    <definedName name="Znatery">#REF!</definedName>
    <definedName name="Zpotrubi">#REF!</definedName>
    <definedName name="Zstrojovna">#REF!</definedName>
    <definedName name="Ztelesa">#REF!</definedName>
  </definedNames>
  <calcPr fullCalcOnLoad="1"/>
</workbook>
</file>

<file path=xl/sharedStrings.xml><?xml version="1.0" encoding="utf-8"?>
<sst xmlns="http://schemas.openxmlformats.org/spreadsheetml/2006/main" count="501" uniqueCount="336">
  <si>
    <t>KOORDINAČNÍ ČINNOST ZHOTOVITELE</t>
  </si>
  <si>
    <t>část 5)</t>
  </si>
  <si>
    <r>
      <t>Na spodní liště jsou založeny jednotlivé oddíly rozpočtu</t>
    </r>
    <r>
      <rPr>
        <b/>
        <sz val="10"/>
        <rFont val="Trebuchet MS"/>
        <family val="2"/>
      </rPr>
      <t xml:space="preserve"> </t>
    </r>
    <r>
      <rPr>
        <sz val="10"/>
        <rFont val="Trebuchet MS"/>
        <family val="2"/>
      </rPr>
      <t>:</t>
    </r>
    <r>
      <rPr>
        <b/>
        <sz val="10"/>
        <rFont val="Trebuchet MS"/>
        <family val="2"/>
      </rPr>
      <t xml:space="preserve">  1. Krycí list, 2. Celková rekapitulace, 3. Položkový rozpočet,                                                 </t>
    </r>
  </si>
  <si>
    <t>Náklady na umístění stavby</t>
  </si>
  <si>
    <t>1</t>
  </si>
  <si>
    <t>8</t>
  </si>
  <si>
    <t>Práce přesčas</t>
  </si>
  <si>
    <t>13</t>
  </si>
  <si>
    <t>2</t>
  </si>
  <si>
    <t>9</t>
  </si>
  <si>
    <t>14</t>
  </si>
  <si>
    <t>3</t>
  </si>
  <si>
    <t>10</t>
  </si>
  <si>
    <t>Kulturní památka</t>
  </si>
  <si>
    <t>15</t>
  </si>
  <si>
    <t>4</t>
  </si>
  <si>
    <t>11</t>
  </si>
  <si>
    <t>16</t>
  </si>
  <si>
    <t>5</t>
  </si>
  <si>
    <t>"M"</t>
  </si>
  <si>
    <t>17</t>
  </si>
  <si>
    <t>6</t>
  </si>
  <si>
    <t>18</t>
  </si>
  <si>
    <t>7</t>
  </si>
  <si>
    <t>ZRN (ř. 1-6)</t>
  </si>
  <si>
    <t>12</t>
  </si>
  <si>
    <t>DN (ř. 8-11)</t>
  </si>
  <si>
    <t>19</t>
  </si>
  <si>
    <t>NUS ( ř.  13 - 18 )</t>
  </si>
  <si>
    <t>20</t>
  </si>
  <si>
    <t>21</t>
  </si>
  <si>
    <t>Komplet. činnost</t>
  </si>
  <si>
    <t>22</t>
  </si>
  <si>
    <t>Ostatní náklady</t>
  </si>
  <si>
    <t>D</t>
  </si>
  <si>
    <t>Celkové náklady</t>
  </si>
  <si>
    <t>23</t>
  </si>
  <si>
    <t>Součet 7, 12, 19-22</t>
  </si>
  <si>
    <t>Datum a podpis</t>
  </si>
  <si>
    <t>Razítko</t>
  </si>
  <si>
    <t>24</t>
  </si>
  <si>
    <t>DPH</t>
  </si>
  <si>
    <t>25</t>
  </si>
  <si>
    <t>26</t>
  </si>
  <si>
    <t>E</t>
  </si>
  <si>
    <t>Přípočty a odpočty</t>
  </si>
  <si>
    <t>27</t>
  </si>
  <si>
    <t>Dodávky objednatele</t>
  </si>
  <si>
    <t>28</t>
  </si>
  <si>
    <t>Klouzavá doložka</t>
  </si>
  <si>
    <t>29</t>
  </si>
  <si>
    <t>Zvýhodnění + -</t>
  </si>
  <si>
    <t xml:space="preserve">Program : PCSOFT,  Cenová soustava : ceníky ÚRS Praha a.s.  </t>
  </si>
  <si>
    <t>Bez pevné podlahy</t>
  </si>
  <si>
    <t xml:space="preserve"> </t>
  </si>
  <si>
    <t>celkem</t>
  </si>
  <si>
    <t>HZS</t>
  </si>
  <si>
    <t>Popis</t>
  </si>
  <si>
    <t>Kód</t>
  </si>
  <si>
    <t>HSV</t>
  </si>
  <si>
    <t>PSV</t>
  </si>
  <si>
    <t xml:space="preserve">  </t>
  </si>
  <si>
    <t xml:space="preserve">    KRYCÍ LIST ROZPOČTU</t>
  </si>
  <si>
    <t>Název stavby</t>
  </si>
  <si>
    <t>Místo</t>
  </si>
  <si>
    <t>Objednatel</t>
  </si>
  <si>
    <t>Projektant</t>
  </si>
  <si>
    <t>Zhotovitel</t>
  </si>
  <si>
    <t>Rozpočet číslo</t>
  </si>
  <si>
    <t>Zpracoval</t>
  </si>
  <si>
    <t xml:space="preserve">Datum : 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</si>
  <si>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</si>
  <si>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</si>
  <si>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</si>
  <si>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</si>
  <si>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</si>
  <si>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</si>
  <si>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</si>
  <si>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</si>
  <si>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</si>
  <si>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</si>
  <si>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</si>
  <si>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</si>
  <si>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</si>
  <si>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</si>
  <si>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KCN</t>
  </si>
  <si>
    <t>P.Č.</t>
  </si>
  <si>
    <t>Kód položky</t>
  </si>
  <si>
    <t>MJ</t>
  </si>
  <si>
    <t>Struktura údajů, formát souboru a metodika pro zpracování</t>
  </si>
  <si>
    <t xml:space="preserve">      Struktura</t>
  </si>
  <si>
    <t xml:space="preserve">Krycí list dále obsahuje údaje identifikující předmět veřejné zakázky na stavební práce, údaje o investorovi a projektantovi díla. </t>
  </si>
  <si>
    <t>a dodávky dle těchto ceníků, částí ceníků, stavebních dílů atd.. Součty jsou do rekapitulace stavby přenášeny z vyplněných položek "Rozpočtu".</t>
  </si>
  <si>
    <r>
      <rPr>
        <sz val="10"/>
        <rFont val="Arial CE"/>
        <family val="0"/>
      </rPr>
      <t>Soupis prací obsahuje položky veškerých stavebních nebo montážních prací, dodávek materiálů a služeb nezbytných pro zhotovení stavebního objektu, inženýrského objektu, provozního souboru ( bez vedlejších a ostatních nákladů dle Vyhlášky  č. 230 / 2012  ).</t>
    </r>
  </si>
  <si>
    <t>Pro položky soupisu prací se zobrazují následující informace:</t>
  </si>
  <si>
    <t>Označení ceníku stavebních prací</t>
  </si>
  <si>
    <t>Pořadové číslo položky v aktuálním soupisu</t>
  </si>
  <si>
    <t>Zkrácený popis položky</t>
  </si>
  <si>
    <t>Měrná jednotka položky</t>
  </si>
  <si>
    <t>Množství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</si>
  <si>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</si>
  <si>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</si>
  <si>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</si>
  <si>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</si>
  <si>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</si>
  <si>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</si>
  <si>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</si>
  <si>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</si>
  <si>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</si>
  <si>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</si>
  <si>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</si>
  <si>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     Metodika pro zpracování rozpočtu</t>
  </si>
  <si>
    <t xml:space="preserve">       Uchazeč pro podání nabídky vyplní prázdná pole : </t>
  </si>
  <si>
    <t>J.cena = jednotková cena v sestavě Soupis prací o maximálním počtu tří desetinných míst uvedených v poli</t>
  </si>
  <si>
    <t>Položka obsahuje ve sloupci 3. Číslo položky z ceníků ÚRS, R-položky jsou označeny číslem s písmenem R.</t>
  </si>
  <si>
    <t xml:space="preserve">Celý text položky, případně poznámky k obsahu a výpočtu cen položky jsou uvedeny dále v tištěných cenících vydaných ÚRS Praha. </t>
  </si>
  <si>
    <r>
      <t xml:space="preserve">V sestavě </t>
    </r>
    <r>
      <rPr>
        <b/>
        <sz val="10"/>
        <rFont val="Trebuchet MS"/>
        <family val="2"/>
      </rPr>
      <t xml:space="preserve">Krycí list </t>
    </r>
    <r>
      <rPr>
        <sz val="10"/>
        <rFont val="Trebuchet MS"/>
        <family val="2"/>
      </rPr>
      <t>je uvedena rekapitulace stavby ( stavebního objektu, provozního souboru ) doplněná o výpočet DPH dle platných zákonů.</t>
    </r>
  </si>
  <si>
    <r>
      <t xml:space="preserve">V sestavě </t>
    </r>
    <r>
      <rPr>
        <b/>
        <sz val="10"/>
        <rFont val="Trebuchet MS"/>
        <family val="2"/>
      </rPr>
      <t>Rekapitulace stavby</t>
    </r>
    <r>
      <rPr>
        <sz val="10"/>
        <rFont val="Trebuchet MS"/>
        <family val="2"/>
      </rPr>
      <t xml:space="preserve"> je uvedena sestava ceníků HSV, PSV a M použitých pro zpracování rozpočtu s uvedením celkové ceny za práce </t>
    </r>
  </si>
  <si>
    <r>
      <t xml:space="preserve">Krycí list </t>
    </r>
    <r>
      <rPr>
        <sz val="10"/>
        <rFont val="Trebuchet MS"/>
        <family val="2"/>
      </rPr>
      <t xml:space="preserve">: údaje o uchazeči , jméno zpracovatele rozpočtu, datum vyplnění rozpočtu, razítko a podpis oprávněné osoby k podání nabídky </t>
    </r>
  </si>
  <si>
    <r>
      <t xml:space="preserve">Část 4 - </t>
    </r>
    <r>
      <rPr>
        <b/>
        <sz val="10"/>
        <rFont val="Trebuchet MS"/>
        <family val="2"/>
      </rPr>
      <t xml:space="preserve">VRN a ostatní náklady </t>
    </r>
    <r>
      <rPr>
        <sz val="10"/>
        <rFont val="Trebuchet MS"/>
        <family val="2"/>
      </rPr>
      <t>- součet z tohoto souboru se přenáší do samostané položky listu Rekapitulace stavby a dále na Krycí list - řádek 13</t>
    </r>
  </si>
  <si>
    <t>Vedlejší a ostatní náklady</t>
  </si>
  <si>
    <t xml:space="preserve">( Vyhl. 230/2012, § 8 až 10 ) </t>
  </si>
  <si>
    <t>JKSO</t>
  </si>
  <si>
    <r>
      <t>Cena s DPH</t>
    </r>
    <r>
      <rPr>
        <b/>
        <sz val="8"/>
        <rFont val="Arial"/>
        <family val="2"/>
      </rPr>
      <t xml:space="preserve"> ( ř. 23 - 25 )</t>
    </r>
  </si>
  <si>
    <t>REKAPITULACE ROZPOČTU</t>
  </si>
  <si>
    <t xml:space="preserve">Stavba :        </t>
  </si>
  <si>
    <t>Cena celkem</t>
  </si>
  <si>
    <t>Práce a dodávky HSV</t>
  </si>
  <si>
    <t>801-3</t>
  </si>
  <si>
    <t>Přesuny hmot HSV</t>
  </si>
  <si>
    <t>Práce a dodávky PSV</t>
  </si>
  <si>
    <t>M</t>
  </si>
  <si>
    <t>Práce a dodávky  M</t>
  </si>
  <si>
    <t>Rekapitulace rozpočtu celkem ( HSV + PSV + M ) - bez DPH</t>
  </si>
  <si>
    <t>R O Z P O Č E T    S T A V B Y</t>
  </si>
  <si>
    <t>Č.P.</t>
  </si>
  <si>
    <t>Množství celkem</t>
  </si>
  <si>
    <t>Cena jednotková</t>
  </si>
  <si>
    <t>013</t>
  </si>
  <si>
    <t>KUS</t>
  </si>
  <si>
    <t>M2</t>
  </si>
  <si>
    <t>979 01-1111</t>
  </si>
  <si>
    <t>T</t>
  </si>
  <si>
    <t>979 08-2111</t>
  </si>
  <si>
    <t>979 08-1111</t>
  </si>
  <si>
    <t>979 08-1121</t>
  </si>
  <si>
    <t>979 09-8231</t>
  </si>
  <si>
    <t>011</t>
  </si>
  <si>
    <t>SOU</t>
  </si>
  <si>
    <t>953 99 - R1</t>
  </si>
  <si>
    <t>Dokončující konstrukce a práce celkem</t>
  </si>
  <si>
    <t>999 28-1111</t>
  </si>
  <si>
    <t>PŘESUN HMOT PRO OPRAVY A ÚDRŽBU BUDOV  VÝŠKY DO 25M</t>
  </si>
  <si>
    <t>Přesuny hmot HSV celkem</t>
  </si>
  <si>
    <t xml:space="preserve">Vedlejší a ostatní náklady </t>
  </si>
  <si>
    <t xml:space="preserve"> dle Vyhlášky  č. 230 / 2012  -  §  8 až 10  - Vedlejší náklady a Ostatní náklady </t>
  </si>
  <si>
    <t xml:space="preserve">VN - dle § 9 </t>
  </si>
  <si>
    <t xml:space="preserve">ON - dle § 10 </t>
  </si>
  <si>
    <t>Vedlejší a ostatní náklady celkem</t>
  </si>
  <si>
    <t xml:space="preserve">       Jednotlivé sestavy jsou v souboru provázány ! </t>
  </si>
  <si>
    <r>
      <t>Vedlejší a ostatní náklady</t>
    </r>
    <r>
      <rPr>
        <b/>
        <i/>
        <sz val="9"/>
        <rFont val="Arial"/>
        <family val="2"/>
      </rPr>
      <t xml:space="preserve"> </t>
    </r>
    <r>
      <rPr>
        <b/>
        <i/>
        <sz val="8"/>
        <rFont val="Arial"/>
        <family val="2"/>
      </rPr>
      <t>-</t>
    </r>
    <r>
      <rPr>
        <i/>
        <sz val="8"/>
        <rFont val="Arial"/>
        <family val="2"/>
      </rPr>
      <t xml:space="preserve"> převod na řádek 13 krycího listu rozpočtu</t>
    </r>
  </si>
  <si>
    <t>Dokončující konstrukce a práce</t>
  </si>
  <si>
    <t>ON - dle § 10</t>
  </si>
  <si>
    <t>O. Fichtner, Slunečná 1338, 464 01 Frýdlant</t>
  </si>
  <si>
    <r>
      <t xml:space="preserve">PROVOZNÍ A ÚZEMNÍ VLIVY                                                                                                                      </t>
    </r>
    <r>
      <rPr>
        <i/>
        <sz val="9"/>
        <rFont val="Arial CE"/>
        <family val="2"/>
      </rPr>
      <t>- zohlednění všech ostatních provozních nebo klimatických vlivů působících na průběh     stavebních prací</t>
    </r>
  </si>
  <si>
    <t>soub</t>
  </si>
  <si>
    <t>712</t>
  </si>
  <si>
    <t>767</t>
  </si>
  <si>
    <t>800-767</t>
  </si>
  <si>
    <t>Zámečnické a kovové doplňkové konstrukce</t>
  </si>
  <si>
    <t>Zámečnické a kovové doplňkové konstrukce celkem</t>
  </si>
  <si>
    <t>800-712</t>
  </si>
  <si>
    <t>Povlakové krytiny</t>
  </si>
  <si>
    <t>Povlakové krytiny celkem</t>
  </si>
  <si>
    <t>Podlahy a podlahové konstrukce</t>
  </si>
  <si>
    <t>979 08-2121</t>
  </si>
  <si>
    <t>VNITROSTAVENIŠTNÍ DOPRAVA SUTI ZA KAŽDÝCH DALŠÍCH 5 M</t>
  </si>
  <si>
    <t>VNITROSTAVENIŠTNÍ DOPRAVA SUTI DO 10 M</t>
  </si>
  <si>
    <t>ODVOZ SUTI NA SKLÁDKU DO 1 KM</t>
  </si>
  <si>
    <t>Bourání konstrukcí, manipulace se sutí</t>
  </si>
  <si>
    <t>Bourání konstrukcí, manipulace se sutí celkem</t>
  </si>
  <si>
    <t xml:space="preserve">Poznámka : </t>
  </si>
  <si>
    <t>Sestavení rozpočtu je provedeno z projektové studie. Případné doplnění položek nebo jejich upřesnění bude možné až z dalšího stupně PD.</t>
  </si>
  <si>
    <t xml:space="preserve">( vypracované dle studie proveditelnosti ) </t>
  </si>
  <si>
    <t>M3</t>
  </si>
  <si>
    <t>764</t>
  </si>
  <si>
    <t>155</t>
  </si>
  <si>
    <t xml:space="preserve">POPLATEK ZA SKLÁDKOVNÉ - SMĚSNÝ STAVEBNÍ ODPAD A SUŤ                                                 </t>
  </si>
  <si>
    <r>
      <t xml:space="preserve">ODVOZ SUTI NA SKLÁDKU ZA KAŽDÝ DALŠÍ 1KM                                                                                     </t>
    </r>
    <r>
      <rPr>
        <i/>
        <sz val="8"/>
        <rFont val="Arial CE"/>
        <family val="0"/>
      </rPr>
      <t xml:space="preserve">              </t>
    </r>
  </si>
  <si>
    <t>Elektroinstalace</t>
  </si>
  <si>
    <t>Elektroinstalace celkem</t>
  </si>
  <si>
    <t>800-764</t>
  </si>
  <si>
    <t>Klempířské konstrukce</t>
  </si>
  <si>
    <t>Klempířské konstrukce celkem</t>
  </si>
  <si>
    <t>Podlahy, podlahové konstrukce</t>
  </si>
  <si>
    <t>Podlahy, podlahové konstrukce celkem</t>
  </si>
  <si>
    <t>953 99 - R4</t>
  </si>
  <si>
    <t>Stavební úpravy objektu ČIŽP Liberec</t>
  </si>
  <si>
    <t xml:space="preserve">Objekt </t>
  </si>
  <si>
    <t>1. Modernizace terasy v 6. np</t>
  </si>
  <si>
    <t>ČIŽP, Na Břehu 267, 190 00 Praha 9</t>
  </si>
  <si>
    <t>Liberec,  čp. 858/26</t>
  </si>
  <si>
    <t>0107 / 2016</t>
  </si>
  <si>
    <t xml:space="preserve">Objekt :        </t>
  </si>
  <si>
    <r>
      <t xml:space="preserve"> </t>
    </r>
    <r>
      <rPr>
        <b/>
        <sz val="10"/>
        <rFont val="Arial CE"/>
        <family val="0"/>
      </rPr>
      <t>Stavební úpravy objektu ČIŽP Liberec</t>
    </r>
  </si>
  <si>
    <r>
      <t xml:space="preserve">Objednatel :         </t>
    </r>
    <r>
      <rPr>
        <sz val="9"/>
        <rFont val="Arial CE"/>
        <family val="2"/>
      </rPr>
      <t>ČIŽP, Na Břehu 267, 190 00 Praha 9</t>
    </r>
  </si>
  <si>
    <r>
      <t>Název akce :</t>
    </r>
    <r>
      <rPr>
        <b/>
        <sz val="9"/>
        <rFont val="Arial CE"/>
        <family val="0"/>
      </rPr>
      <t xml:space="preserve">   </t>
    </r>
    <r>
      <rPr>
        <b/>
        <sz val="10"/>
        <rFont val="Arial CE"/>
        <family val="2"/>
      </rPr>
      <t xml:space="preserve"> </t>
    </r>
    <r>
      <rPr>
        <b/>
        <sz val="11"/>
        <rFont val="Arial CE"/>
        <family val="0"/>
      </rPr>
      <t xml:space="preserve">  </t>
    </r>
    <r>
      <rPr>
        <b/>
        <sz val="10"/>
        <rFont val="Arial CE"/>
        <family val="0"/>
      </rPr>
      <t>Stavební úpravy objektu ČIŽP Liberec</t>
    </r>
  </si>
  <si>
    <r>
      <t>Objednatel  :</t>
    </r>
    <r>
      <rPr>
        <sz val="10"/>
        <rFont val="Arial CE"/>
        <family val="2"/>
      </rPr>
      <t xml:space="preserve">      </t>
    </r>
    <r>
      <rPr>
        <sz val="9"/>
        <rFont val="Arial CE"/>
        <family val="0"/>
      </rPr>
      <t xml:space="preserve">ČIŽP, Na Břehu 267, 190 00 Praha 9                                                     </t>
    </r>
    <r>
      <rPr>
        <sz val="10"/>
        <rFont val="Arial CE"/>
        <family val="2"/>
      </rPr>
      <t xml:space="preserve">    </t>
    </r>
    <r>
      <rPr>
        <b/>
        <sz val="10"/>
        <rFont val="Arial CE"/>
        <family val="2"/>
      </rPr>
      <t xml:space="preserve">   </t>
    </r>
    <r>
      <rPr>
        <sz val="10"/>
        <rFont val="Arial CE"/>
        <family val="2"/>
      </rPr>
      <t xml:space="preserve">    </t>
    </r>
    <r>
      <rPr>
        <b/>
        <sz val="10"/>
        <rFont val="Arial CE"/>
        <family val="2"/>
      </rPr>
      <t xml:space="preserve">                                         </t>
    </r>
    <r>
      <rPr>
        <sz val="10"/>
        <rFont val="Arial CE"/>
        <family val="2"/>
      </rPr>
      <t xml:space="preserve"> </t>
    </r>
    <r>
      <rPr>
        <i/>
        <sz val="8"/>
        <rFont val="Arial CE"/>
        <family val="2"/>
      </rPr>
      <t>Program :  PC-SOFT,  Cenová soustava : ceníky  ÚRS Praha a.s.</t>
    </r>
    <r>
      <rPr>
        <sz val="9"/>
        <rFont val="Arial CE"/>
        <family val="2"/>
      </rPr>
      <t xml:space="preserve"> </t>
    </r>
  </si>
  <si>
    <t xml:space="preserve">SVISLÁ DOPRAVA SUTI ZA PRVÉ PODLAŽÍ  </t>
  </si>
  <si>
    <t>Úpravy povrchů vnějších</t>
  </si>
  <si>
    <t>Úpravy povrchů vnějších celkem</t>
  </si>
  <si>
    <t>590514750</t>
  </si>
  <si>
    <t>111631500</t>
  </si>
  <si>
    <t>628522550</t>
  </si>
  <si>
    <t>DMTŽ VPUSŤ STŘEŠNÍ DN 100</t>
  </si>
  <si>
    <t>BM</t>
  </si>
  <si>
    <t>KG</t>
  </si>
  <si>
    <t>145502360</t>
  </si>
  <si>
    <t>783</t>
  </si>
  <si>
    <t>ODSTRANĚNÍ NÁTĚRU ZK OŠKRABÁNÍM</t>
  </si>
  <si>
    <t>800-783</t>
  </si>
  <si>
    <t>Nátěry</t>
  </si>
  <si>
    <t>Nátěry celkem</t>
  </si>
  <si>
    <t>Elektroinstalace - slaboproud</t>
  </si>
  <si>
    <t>965 08-1333</t>
  </si>
  <si>
    <t>965 04-2141</t>
  </si>
  <si>
    <r>
      <t xml:space="preserve">PŘISEKÁNÍ ZDIVA NA MALTU MVC TL. 15 CM </t>
    </r>
    <r>
      <rPr>
        <i/>
        <sz val="8"/>
        <rFont val="Arial"/>
        <family val="2"/>
      </rPr>
      <t xml:space="preserve">- úprava rohu zdiva pro mtž zábradlí </t>
    </r>
  </si>
  <si>
    <r>
      <t xml:space="preserve">OTLUČENÍ OMÍTKY VENKOVNÍCH STĚN MV, MVC DO 10 %  </t>
    </r>
    <r>
      <rPr>
        <i/>
        <sz val="8"/>
        <rFont val="Arial"/>
        <family val="2"/>
      </rPr>
      <t>- plocha omítky + šíře ostění</t>
    </r>
  </si>
  <si>
    <t>967 03-1733</t>
  </si>
  <si>
    <t>978 01-5321</t>
  </si>
  <si>
    <t>979 01-1121</t>
  </si>
  <si>
    <t>SVISLÁ DOPRAVA SUTI ZA KAŽDÉ DALŠÍ PODLAŽÍ</t>
  </si>
  <si>
    <t>979 09-8200</t>
  </si>
  <si>
    <t xml:space="preserve">BEZ POPLATEK - KOVOŠROT                                       </t>
  </si>
  <si>
    <r>
      <t xml:space="preserve">BOURÁNÍ DLAŽDIC BETONOVÝCH, TERACOVÝCH TL. 30 MM Z PLOCHY PŘES 1 M2                      </t>
    </r>
    <r>
      <rPr>
        <i/>
        <sz val="8"/>
        <rFont val="Arial"/>
        <family val="2"/>
      </rPr>
      <t>- plocha terasy + podlaha v ostění dveří na terasu</t>
    </r>
  </si>
  <si>
    <t>BOURÁNÍ PODKLAD Z BETONOVÝCH MAZANIN TL. 10 CM Z PLOCHY VĚTŠÍ NEŽ 4 M2</t>
  </si>
  <si>
    <t>622 90-3110</t>
  </si>
  <si>
    <t>622 42-2111</t>
  </si>
  <si>
    <t>OPRAVA FASÁD VÁPENNÉ OMÍTKY ČLENITOSTI 1-2 HLADKÉ DO 10 %</t>
  </si>
  <si>
    <t>622 13-1121</t>
  </si>
  <si>
    <t>PENETRACE A-S NÁTĚR VNĚJŠÍCH STĚN PROVÁDĚNÁ RUČNĚ</t>
  </si>
  <si>
    <t>POTAŽENÍ VNĚJŠÍCH STĚN ARMOVACÍ TKANINOU DO TMELE</t>
  </si>
  <si>
    <t>622 14-2001</t>
  </si>
  <si>
    <t>622 14-2002</t>
  </si>
  <si>
    <r>
      <t xml:space="preserve">POTAŽENÍ VNĚJŠÍCH STĚN ARMOVACÍ TKANINOU </t>
    </r>
    <r>
      <rPr>
        <i/>
        <sz val="8"/>
        <rFont val="Arial"/>
        <family val="2"/>
      </rPr>
      <t>- příplatek za druhou vrstvu tkaniny</t>
    </r>
  </si>
  <si>
    <t>622 13-5095</t>
  </si>
  <si>
    <r>
      <t xml:space="preserve">PŘÍPLATEK ZA VYROVNÁNÍ VNĚJŠÍCH STĚN TMELEM ZA KAŽDÝ DALŠÍ 1 MM                                     - </t>
    </r>
    <r>
      <rPr>
        <i/>
        <sz val="8"/>
        <rFont val="Arial"/>
        <family val="2"/>
      </rPr>
      <t>2x plocha</t>
    </r>
  </si>
  <si>
    <t>622 47-1115</t>
  </si>
  <si>
    <r>
      <t xml:space="preserve">MYTÍ VNĚJŠÍCH OMÍTEK SLOŽITOSTI 1-2 TLAKOVOU VODOU  </t>
    </r>
    <r>
      <rPr>
        <i/>
        <sz val="8"/>
        <rFont val="Arial"/>
        <family val="2"/>
      </rPr>
      <t>- plocha omítky + šíře ostění</t>
    </r>
  </si>
  <si>
    <t>ÚPRAVA VNĚJŠÍCH STĚN AKTIVOVANÝM ŠTUKEM TL. 2-3 MM</t>
  </si>
  <si>
    <t>622 61-1132</t>
  </si>
  <si>
    <t>NÁTĚR VNĚJŠÍCH STĚN DVOJNÁSOBNÝ SILIKÁTOVÝ S JEDNÍM PENETRAČNÍM                          NÁTĚREM PROVÁDĚNÝ RUČNĚ</t>
  </si>
  <si>
    <r>
      <t xml:space="preserve">MTŽ OMÍTKOVÝ ZAČIŠŤOVACÍ PROFIL </t>
    </r>
    <r>
      <rPr>
        <i/>
        <sz val="8"/>
        <rFont val="Arial"/>
        <family val="2"/>
      </rPr>
      <t>- okno, dveře ( při aplikaci armovací tkaniny )</t>
    </r>
  </si>
  <si>
    <t>622 14-3004</t>
  </si>
  <si>
    <r>
      <t xml:space="preserve">DODÁVKA - PROFIL OKENNÍ S TKANINOU 6 MM </t>
    </r>
    <r>
      <rPr>
        <sz val="8"/>
        <rFont val="Arial"/>
        <family val="2"/>
      </rPr>
      <t>( APU LIŠTA )</t>
    </r>
  </si>
  <si>
    <t>629 45-1112</t>
  </si>
  <si>
    <r>
      <t>VYROVNÁVACÍ VRSTVA MC Š. 30 CM -</t>
    </r>
    <r>
      <rPr>
        <i/>
        <sz val="8"/>
        <rFont val="Arial"/>
        <family val="2"/>
      </rPr>
      <t xml:space="preserve"> pod úpravu oplechování atiky na straně č. 2</t>
    </r>
  </si>
  <si>
    <t>627 47 - R1</t>
  </si>
  <si>
    <r>
      <t xml:space="preserve">VÝPLŇ OTVORŮ PO ZÁBRADLÍ V PŘÍRODNÍM KAMENI  PLOCHY DO 0,1 M2                                                                                        </t>
    </r>
    <r>
      <rPr>
        <i/>
        <sz val="8"/>
        <rFont val="Arial"/>
        <family val="2"/>
      </rPr>
      <t>- výplň umělým kamenem, barevně přizpůsobený stávajícímu obkladu ostění</t>
    </r>
  </si>
  <si>
    <t>629 99-1011</t>
  </si>
  <si>
    <t>629 99-1001</t>
  </si>
  <si>
    <t>ZAKRYTÍ OTVORŮ FÓLIE PE + LEPÍCÍ PÁSKA</t>
  </si>
  <si>
    <r>
      <t xml:space="preserve">ZAKRYTÍ PLOCH FÓLIE PE </t>
    </r>
    <r>
      <rPr>
        <i/>
        <sz val="8"/>
        <rFont val="Arial"/>
        <family val="2"/>
      </rPr>
      <t>- zakrytí kamenných prvků před opravou omítek</t>
    </r>
  </si>
  <si>
    <t>636 31-1113</t>
  </si>
  <si>
    <t>952 90-1411</t>
  </si>
  <si>
    <t>952 90-2110</t>
  </si>
  <si>
    <r>
      <t xml:space="preserve">ZAMETENÍ V MÍSTNOSTECH A CHODBÁCH                                                                                          </t>
    </r>
    <r>
      <rPr>
        <i/>
        <sz val="8"/>
        <rFont val="Arial"/>
        <family val="2"/>
      </rPr>
      <t>- základní úklid na trase přesunů hmot a sutí, opakovaně</t>
    </r>
  </si>
  <si>
    <t>953 96-1113</t>
  </si>
  <si>
    <t>953 96-5121</t>
  </si>
  <si>
    <t>953 92-1112</t>
  </si>
  <si>
    <t>PŘÍPLATEK ZA PODKLÁDANÉ ČTVERCE S PŘESAHEM Z ASFALTOVÉ LEPENKY</t>
  </si>
  <si>
    <t>MTŽ BETONOVÝCH DLAŽDIC VEL. 40 X 40 CM NA SUCHO NA TERČE Z UMĚLÉ                        HMOTY O VÝŠCE TERČE DO 10 CM</t>
  </si>
  <si>
    <r>
      <t xml:space="preserve">KOTVA CHEMICKÁ S VYVRTÁNÍM OTVORU NA TMEL VELIKOST M12 HL. 11 CM                              </t>
    </r>
    <r>
      <rPr>
        <i/>
        <sz val="8"/>
        <rFont val="Arial"/>
        <family val="2"/>
      </rPr>
      <t>- pro kotvení zábradlí do zdiva</t>
    </r>
  </si>
  <si>
    <t>KOTEVNÍ ŠROUB PRO CHEMICKOU KOTVU VELIKOST M12 HL. 16 CM</t>
  </si>
  <si>
    <t>952 90-2501</t>
  </si>
  <si>
    <r>
      <t xml:space="preserve">OSTATNÍ NESPECIFIKOVANÉ PRÁCE SPOJENÉ SE STAVEBNÍMI PRACEMI                                 NA OPRAVĚ TERASY A JEJÍHO ODVODNĚNÍ </t>
    </r>
    <r>
      <rPr>
        <i/>
        <sz val="8"/>
        <rFont val="Arial CE"/>
        <family val="0"/>
      </rPr>
      <t xml:space="preserve">- dle možného doplnění realizační dokumentace  </t>
    </r>
    <r>
      <rPr>
        <sz val="9"/>
        <rFont val="Arial CE"/>
        <family val="2"/>
      </rPr>
      <t xml:space="preserve">                                                        </t>
    </r>
    <r>
      <rPr>
        <i/>
        <sz val="8"/>
        <rFont val="Arial CE"/>
        <family val="2"/>
      </rPr>
      <t xml:space="preserve">                                                                  </t>
    </r>
    <r>
      <rPr>
        <i/>
        <u val="single"/>
        <sz val="8"/>
        <rFont val="Arial CE"/>
        <family val="0"/>
      </rPr>
      <t>Tato položka bude účtována pouze s doložením položek skutečně provedených prací</t>
    </r>
    <r>
      <rPr>
        <i/>
        <sz val="8"/>
        <rFont val="Arial CE"/>
        <family val="2"/>
      </rPr>
      <t xml:space="preserve"> !                              Jednotná cena pro vyplnění :  5. 000,- Kč</t>
    </r>
  </si>
  <si>
    <t>952 90-1110</t>
  </si>
  <si>
    <t>ČIŠTĚNÍ VNĚJSÍCH OKEN A DVEŘÍ MYTÍM</t>
  </si>
  <si>
    <t xml:space="preserve">VYČIŠTĚNÍ OSTATNÍCH OBJEKTŮ </t>
  </si>
  <si>
    <t>SONDA K OVĚŘENÍ STAVU OSAZENÍ ODVODŇOVACÍ VPUSTI</t>
  </si>
  <si>
    <r>
      <t>ČISTĚNÍ POVRCHU PLOCHÉ STŘECHY</t>
    </r>
    <r>
      <rPr>
        <i/>
        <sz val="8"/>
        <rFont val="Arial"/>
        <family val="2"/>
      </rPr>
      <t xml:space="preserve"> - po vybourání podlahové vrstvy</t>
    </r>
  </si>
  <si>
    <t>712 31-1101</t>
  </si>
  <si>
    <t>PROVEDENÍ IZOLACE STŘECH SKLONU DO 10° ZA STUDENA ASF. LAKEM</t>
  </si>
  <si>
    <t>PROVEDENÍ IZOLACE ZA STUDENA VYTAŽENÍ NA SVISLÉ PLOCHY- PEN. NÁTĚR</t>
  </si>
  <si>
    <t xml:space="preserve">DODÁVKA - LAK ASFALTOVÝ PENETRAČNÍ </t>
  </si>
  <si>
    <t>712 81-1101</t>
  </si>
  <si>
    <t>712 34-1559</t>
  </si>
  <si>
    <t>PROVEDENÍ IZOLACE STŘECH SKLONU DO 10° PÁSY NAIP V PLOŠE</t>
  </si>
  <si>
    <t>712 84-1559</t>
  </si>
  <si>
    <t>PROVEDENÍ IZOLACE VYTAŽENÍ NA SVISLÉ PLOCHY PÁSY PŘITAVENÉ</t>
  </si>
  <si>
    <t>DODÁVKA - PÁS MODIFIKOVANÝ ASFALTOVÝ S KŘEMIČITÝM POSYPEM</t>
  </si>
  <si>
    <t>711 76-7278</t>
  </si>
  <si>
    <r>
      <t>IZOLACE KOLEM PROSTUPŮ PŘÍRUBY DO D-200 MM IZOLAČNÍM TMELEM</t>
    </r>
    <r>
      <rPr>
        <i/>
        <sz val="8"/>
        <rFont val="Arial"/>
        <family val="2"/>
      </rPr>
      <t xml:space="preserve"> - vpusti</t>
    </r>
  </si>
  <si>
    <t>721 21-0822</t>
  </si>
  <si>
    <t>712 31 - R1</t>
  </si>
  <si>
    <t>721 23 - R2</t>
  </si>
  <si>
    <t>VYSPRAVENÍ STÁVAJÍCÍCH PODKLADŮ Z ASFALTOVÝCH PÁSŮ, VYSUŠENÍ, PŘELEPENÍ      SPOJŮ LEPENEK, OPRAVA MALÝCH PLOCH POMOCÍ ZÁPLATY APOD.</t>
  </si>
  <si>
    <t>PŘESUN HMOT POVLAKOVÉ KRYTINY OBJEKT VÝŠKY DO 24 M</t>
  </si>
  <si>
    <t>998 71-2103</t>
  </si>
  <si>
    <t>764 43-0840</t>
  </si>
  <si>
    <r>
      <t xml:space="preserve">DMTŽ OPLECHOVÁNÍ ZDÍ RŠ. 500 MM </t>
    </r>
    <r>
      <rPr>
        <i/>
        <sz val="8"/>
        <rFont val="Arial"/>
        <family val="2"/>
      </rPr>
      <t>- úprava na atice strany č. 2</t>
    </r>
  </si>
  <si>
    <r>
      <t xml:space="preserve">DMTŽ LEMOVÁNÍ ZDI TVRDÁ KRYTINA RŠ. 500 MM SKLONU DO 30° </t>
    </r>
    <r>
      <rPr>
        <i/>
        <sz val="8"/>
        <rFont val="Arial"/>
        <family val="2"/>
      </rPr>
      <t>- na terase</t>
    </r>
  </si>
  <si>
    <t>LEMOVÁNÍ ZDI PLECH AL PLOCHÁ STŘECHA S KRYCÍM PLECHEM RŠ. 500 MM</t>
  </si>
  <si>
    <t>764 33-1850</t>
  </si>
  <si>
    <t>764 33-4350</t>
  </si>
  <si>
    <t>764 43-0340</t>
  </si>
  <si>
    <r>
      <t>OPLECHOVÁNÍ ZDI PLECH AL  RŠ. 500 MM</t>
    </r>
    <r>
      <rPr>
        <i/>
        <sz val="8"/>
        <rFont val="Arial"/>
        <family val="2"/>
      </rPr>
      <t xml:space="preserve"> - úprava na atice strany č. 2</t>
    </r>
  </si>
  <si>
    <t>624 63-5300</t>
  </si>
  <si>
    <t>DOTMELENÍ PLECHU LEMOVÁNÍ ZDI MRAZU A VODĚ ODOLNÝM TMELEM</t>
  </si>
  <si>
    <t>998 76-4103</t>
  </si>
  <si>
    <t>PŘESUN HMOT KLEMPÍŘSKÉ KCE OBJEKT VÝŠKY DO 24 M</t>
  </si>
  <si>
    <t>767 16-1850</t>
  </si>
  <si>
    <r>
      <t xml:space="preserve">DEMONTÁŽ MADEL KOVOVÝCH ROVNÝCH </t>
    </r>
    <r>
      <rPr>
        <i/>
        <sz val="8"/>
        <rFont val="Arial"/>
        <family val="2"/>
      </rPr>
      <t>- tyče stávajícího zábradlí</t>
    </r>
  </si>
  <si>
    <t>MTŽ ZÁBRADLÍ KOVOVÉ ROVNÉ Z KOVOVÝCH PROFILŮ DO ZDIVA DO 30 KG/M</t>
  </si>
  <si>
    <t>767 16-1214</t>
  </si>
  <si>
    <r>
      <t>DODÁVKA - ZÁBRADLÍ Z NEREZOVÝCH PROFILŮ S VÝPLNÍ SKLEM CONNEX 5.1.5 BRONZ   -</t>
    </r>
    <r>
      <rPr>
        <i/>
        <sz val="8"/>
        <rFont val="Arial"/>
        <family val="2"/>
      </rPr>
      <t xml:space="preserve"> podrobný popis celé kce na výkresu D-3.1 ( agregovaná cena na 1 bm zábradlí )</t>
    </r>
  </si>
  <si>
    <t>767 99-5105</t>
  </si>
  <si>
    <r>
      <t xml:space="preserve">MTŽ ATYPICKÁ ZÁMEČNICKÁ KCE HMOTNOSTI DO 100 KG - </t>
    </r>
    <r>
      <rPr>
        <i/>
        <sz val="8"/>
        <rFont val="Arial"/>
        <family val="2"/>
      </rPr>
      <t>rámy pro boční zasklení střechy</t>
    </r>
  </si>
  <si>
    <t>DODÁVKA - PROFIL OCELOVÝ ČTVERCOVÝ 40 X 40 X 3 MM +</t>
  </si>
  <si>
    <t>DODÁVKA - MATERIÁL NA SPOJE, SVÁRY APOD.</t>
  </si>
  <si>
    <t>767 99 - R1</t>
  </si>
  <si>
    <t>PŘÍPLATEK ZA ŽÁROVÉ POZINKOVÁNÍ POVRCHU OK + NÁKLADY ZA DOPRAVNÉ</t>
  </si>
  <si>
    <t>787 12 - R2</t>
  </si>
  <si>
    <t>998 76-7103</t>
  </si>
  <si>
    <r>
      <t xml:space="preserve">ZASKLENÍ STĚN - DESKY MAKROLON S UV FILTREM TL. 10 MM, BRONZ                                          </t>
    </r>
    <r>
      <rPr>
        <i/>
        <sz val="8"/>
        <rFont val="Arial"/>
        <family val="2"/>
      </rPr>
      <t xml:space="preserve"> - výplň přídavných rámů uzavírající střechu terasy, kompletní systémové provedení montáže</t>
    </r>
  </si>
  <si>
    <t>PŘESUN HMOT ZÁMEČNICKÉ KCE OBJEKT VÝŠKY DO 24 M</t>
  </si>
  <si>
    <t>783 22-4900</t>
  </si>
  <si>
    <r>
      <t xml:space="preserve">OBNOVOVACÍ NÁTĚR SYNTETICKÝ KDK DVOJNÁSOBNÝ                                                                      </t>
    </r>
    <r>
      <rPr>
        <i/>
        <sz val="8"/>
        <rFont val="Arial"/>
        <family val="2"/>
      </rPr>
      <t>- opravy nátěru stávající OK střechy po montáži bočních výplní</t>
    </r>
  </si>
  <si>
    <t>783 20-1811</t>
  </si>
  <si>
    <t>210 - R1</t>
  </si>
  <si>
    <t>DMTŽ A PŘELOŽENÍ KABELŮ VYTÁPĚNÍ VPUSTÍ DLE ÚPRAV PODLAHY A ODVODNĚNÍ</t>
  </si>
  <si>
    <r>
      <t xml:space="preserve">DODÁVKA - DLAŽBA BETONOVÁ HLADKÁ 40 X 40 X 5 CM, BAREVNÁ </t>
    </r>
    <r>
      <rPr>
        <i/>
        <sz val="8"/>
        <rFont val="Arial"/>
        <family val="2"/>
      </rPr>
      <t>- dle výběru</t>
    </r>
  </si>
  <si>
    <r>
      <t xml:space="preserve">STŘEŠNÍ VPUSŤ PRO POCHŮZÍ STŘECHY DN 110 </t>
    </r>
    <r>
      <rPr>
        <i/>
        <sz val="8"/>
        <rFont val="Arial"/>
        <family val="2"/>
      </rPr>
      <t xml:space="preserve">- předpoklad výměny vpustí + napojení                                        - bude </t>
    </r>
    <r>
      <rPr>
        <i/>
        <u val="single"/>
        <sz val="8"/>
        <rFont val="Arial"/>
        <family val="2"/>
      </rPr>
      <t>vyhodnoceno po vybourání podlahy na místě</t>
    </r>
    <r>
      <rPr>
        <i/>
        <sz val="8"/>
        <rFont val="Arial"/>
        <family val="2"/>
      </rPr>
      <t>, jednotná předběžná cena 4 250,-/ kus</t>
    </r>
  </si>
  <si>
    <r>
      <t xml:space="preserve">NÁKLADY SPOJENÉ S VYBUDOVÁNÍM ZAŘÍZENÍ STAVENIŠTĚ </t>
    </r>
    <r>
      <rPr>
        <i/>
        <sz val="9"/>
        <rFont val="Arial CE"/>
        <family val="2"/>
      </rPr>
      <t xml:space="preserve">- úprava a zřízení              zařízení staveniště, náklady za dopravné spojené s přemístěním stavebních kapacit                        a prostředků pro provedení díla + náklady spojené s likvidací zařízení staveniště                             a úklidem místa prací, zajištění podmínek BOZ při práci  </t>
    </r>
  </si>
  <si>
    <r>
      <t xml:space="preserve"> </t>
    </r>
    <r>
      <rPr>
        <b/>
        <sz val="11"/>
        <color indexed="12"/>
        <rFont val="Arial CE"/>
        <family val="0"/>
      </rPr>
      <t>1. Modernizace terasy v 6. np</t>
    </r>
  </si>
  <si>
    <r>
      <t>Objekt   :</t>
    </r>
    <r>
      <rPr>
        <b/>
        <sz val="9"/>
        <rFont val="Arial CE"/>
        <family val="0"/>
      </rPr>
      <t xml:space="preserve">         </t>
    </r>
    <r>
      <rPr>
        <b/>
        <sz val="10"/>
        <rFont val="Arial CE"/>
        <family val="2"/>
      </rPr>
      <t xml:space="preserve"> </t>
    </r>
    <r>
      <rPr>
        <b/>
        <sz val="11"/>
        <rFont val="Arial CE"/>
        <family val="0"/>
      </rPr>
      <t xml:space="preserve">  </t>
    </r>
    <r>
      <rPr>
        <b/>
        <sz val="11"/>
        <color indexed="12"/>
        <rFont val="Arial CE"/>
        <family val="0"/>
      </rPr>
      <t>1. Modernizace terasy v 6. np</t>
    </r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</si>
</sst>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0.00%;\-0.00%"/>
    <numFmt numFmtId="167" formatCode="#,##0.00;\-#,##0.00"/>
    <numFmt numFmtId="168" formatCode="#,##0.000;\-#,##0.000"/>
    <numFmt numFmtId="169" formatCode="0.000"/>
    <numFmt numFmtId="170" formatCode="####;\-####"/>
    <numFmt numFmtId="171" formatCode="#,##0.00000;\-#,##0.00000"/>
    <numFmt numFmtId="172" formatCode="dd\.mm\.yyyy"/>
    <numFmt numFmtId="173" formatCode="#,##0\ [$Kč-405]"/>
    <numFmt numFmtId="174" formatCode="#,##0\ &quot;Kč&quot;"/>
    <numFmt numFmtId="175" formatCode="#,##0\ _K_č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#,##0.00_*&quot;Kč&quot;;\-#,##0.00_*&quot;Kč&quot;"/>
    <numFmt numFmtId="185" formatCode="#,##0.0"/>
    <numFmt numFmtId="186" formatCode="#,##0.000"/>
    <numFmt numFmtId="187" formatCode="#,##0.0000"/>
    <numFmt numFmtId="188" formatCode="#,##0.00000"/>
    <numFmt numFmtId="189" formatCode="#,##0.0;\-#,##0.0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.00000"/>
    <numFmt numFmtId="195" formatCode="0.0%"/>
    <numFmt numFmtId="196" formatCode="0.0000"/>
    <numFmt numFmtId="197" formatCode="#,##0.00\ &quot;Kč&quot;"/>
    <numFmt numFmtId="198" formatCode="#,##0_*&quot;Kč&quot;;\-#,##0_*&quot;Kč&quot;"/>
    <numFmt numFmtId="199" formatCode="_-* #,##0.00\ _K_č_-;\-* #,##0.00\ _K_č_-;_-* \-??\ _K_č_-;_-@_-"/>
    <numFmt numFmtId="200" formatCode="#,##0.00\ [$Kč-405];[Red]\-#,##0.00\ [$Kč-405]"/>
    <numFmt numFmtId="201" formatCode="_-* #,##0.000\ _K_č_-;\-* #,##0.000\ _K_č_-;_-* &quot;-&quot;??\ _K_č_-;_-@_-"/>
    <numFmt numFmtId="202" formatCode="_-* #,##0.000\ _K_č_-;\-* #,##0.000\ _K_č_-;_-* &quot;-&quot;???\ _K_č_-;_-@_-"/>
    <numFmt numFmtId="203" formatCode="_-* #,##0.000\ &quot;Kč&quot;_-;\-* #,##0.000\ &quot;Kč&quot;_-;_-* &quot;-&quot;???\ &quot;Kč&quot;_-;_-@_-"/>
  </numFmts>
  <fonts count="67">
    <font>
      <sz val="10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MS Sans Serif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  <font>
      <sz val="8"/>
      <name val="Arial CE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rebuchet MS"/>
      <family val="0"/>
    </font>
    <font>
      <sz val="10"/>
      <name val="Tahoma"/>
      <family val="2"/>
    </font>
    <font>
      <i/>
      <sz val="8"/>
      <color indexed="17"/>
      <name val="Arial"/>
      <family val="2"/>
    </font>
    <font>
      <b/>
      <sz val="11"/>
      <color indexed="10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sz val="10"/>
      <name val="Univers (WN)"/>
      <family val="2"/>
    </font>
    <font>
      <i/>
      <sz val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14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9"/>
      <name val="Arial CE"/>
      <family val="2"/>
    </font>
    <font>
      <b/>
      <sz val="14"/>
      <name val="Trebuchet MS"/>
      <family val="2"/>
    </font>
    <font>
      <b/>
      <sz val="8"/>
      <name val="Trebuchet MS"/>
      <family val="2"/>
    </font>
    <font>
      <i/>
      <u val="single"/>
      <sz val="8"/>
      <name val="Arial CE"/>
      <family val="0"/>
    </font>
    <font>
      <sz val="14"/>
      <name val="MS Sans Serif"/>
      <family val="0"/>
    </font>
    <font>
      <b/>
      <sz val="14"/>
      <name val="Arial CE"/>
      <family val="0"/>
    </font>
    <font>
      <b/>
      <sz val="16"/>
      <name val="Arial CE"/>
      <family val="0"/>
    </font>
    <font>
      <b/>
      <sz val="11"/>
      <name val="Arial CE"/>
      <family val="0"/>
    </font>
    <font>
      <i/>
      <sz val="9"/>
      <name val="Arial"/>
      <family val="2"/>
    </font>
    <font>
      <i/>
      <u val="single"/>
      <sz val="8"/>
      <name val="Arial"/>
      <family val="2"/>
    </font>
    <font>
      <b/>
      <sz val="11"/>
      <color indexed="12"/>
      <name val="Arial CE"/>
      <family val="0"/>
    </font>
    <font>
      <sz val="9"/>
      <color indexed="12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>
        <color indexed="63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medium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medium"/>
      <right/>
      <top style="hair">
        <color indexed="8"/>
      </top>
      <bottom/>
    </border>
    <border>
      <left/>
      <right/>
      <top style="hair">
        <color indexed="8"/>
      </top>
      <bottom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/>
      <right/>
      <top/>
      <bottom style="medium"/>
    </border>
    <border>
      <left/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 style="medium"/>
      <top/>
      <bottom style="hair">
        <color indexed="8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medium"/>
      <right style="medium"/>
      <top style="medium"/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thin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>
        <color indexed="63"/>
      </right>
      <top style="medium">
        <color indexed="8"/>
      </top>
      <bottom style="medium">
        <color indexed="8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4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24" fillId="0" borderId="2" applyBorder="0" applyProtection="0">
      <alignment horizontal="right"/>
    </xf>
    <xf numFmtId="0" fontId="20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7" borderId="3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2" fillId="0" borderId="0" applyBorder="0" applyProtection="0">
      <alignment horizontal="right"/>
    </xf>
    <xf numFmtId="0" fontId="22" fillId="0" borderId="0" applyBorder="0" applyProtection="0">
      <alignment horizontal="left"/>
    </xf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2" fontId="0" fillId="18" borderId="0" applyBorder="0" applyAlignment="0" applyProtection="0"/>
    <xf numFmtId="0" fontId="11" fillId="19" borderId="0" applyNumberFormat="0" applyBorder="0" applyAlignment="0" applyProtection="0"/>
    <xf numFmtId="0" fontId="20" fillId="0" borderId="0">
      <alignment/>
      <protection/>
    </xf>
    <xf numFmtId="0" fontId="12" fillId="0" borderId="0" applyAlignment="0">
      <protection locked="0"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Alignment="0">
      <protection locked="0"/>
    </xf>
    <xf numFmtId="0" fontId="20" fillId="0" borderId="0" applyAlignment="0">
      <protection locked="0"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 applyAlignment="0">
      <protection locked="0"/>
    </xf>
    <xf numFmtId="0" fontId="34" fillId="0" borderId="0" applyAlignment="0">
      <protection locked="0"/>
    </xf>
    <xf numFmtId="0" fontId="20" fillId="0" borderId="0">
      <alignment/>
      <protection/>
    </xf>
    <xf numFmtId="167" fontId="24" fillId="0" borderId="7" applyBorder="0" applyProtection="0">
      <alignment horizontal="right"/>
    </xf>
    <xf numFmtId="168" fontId="24" fillId="0" borderId="7" applyBorder="0" applyProtection="0">
      <alignment horizontal="right"/>
    </xf>
    <xf numFmtId="0" fontId="24" fillId="0" borderId="8" applyNumberFormat="0" applyBorder="0" applyProtection="0">
      <alignment horizontal="left" wrapText="1"/>
    </xf>
    <xf numFmtId="0" fontId="33" fillId="0" borderId="0" applyNumberFormat="0" applyFill="0" applyBorder="0" applyAlignment="0" applyProtection="0"/>
    <xf numFmtId="0" fontId="12" fillId="20" borderId="9" applyNumberFormat="0" applyFont="0" applyAlignment="0" applyProtection="0"/>
    <xf numFmtId="9" fontId="0" fillId="0" borderId="0" applyFont="0" applyFill="0" applyBorder="0" applyAlignment="0" applyProtection="0"/>
    <xf numFmtId="0" fontId="13" fillId="0" borderId="10" applyNumberFormat="0" applyFill="0" applyAlignment="0" applyProtection="0"/>
    <xf numFmtId="0" fontId="14" fillId="4" borderId="0" applyNumberFormat="0" applyBorder="0" applyAlignment="0" applyProtection="0"/>
    <xf numFmtId="0" fontId="3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5" fillId="0" borderId="0" applyNumberFormat="0" applyFill="0" applyBorder="0" applyAlignment="0" applyProtection="0"/>
    <xf numFmtId="0" fontId="16" fillId="7" borderId="11" applyNumberFormat="0" applyAlignment="0" applyProtection="0"/>
    <xf numFmtId="0" fontId="36" fillId="0" borderId="12">
      <alignment horizontal="left" wrapText="1" indent="1"/>
      <protection locked="0"/>
    </xf>
    <xf numFmtId="0" fontId="17" fillId="21" borderId="11" applyNumberFormat="0" applyAlignment="0" applyProtection="0"/>
    <xf numFmtId="0" fontId="18" fillId="21" borderId="13" applyNumberFormat="0" applyAlignment="0" applyProtection="0"/>
    <xf numFmtId="0" fontId="19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5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2" fillId="0" borderId="0" xfId="71" applyAlignment="1">
      <alignment horizontal="left" vertical="top"/>
      <protection locked="0"/>
    </xf>
    <xf numFmtId="0" fontId="12" fillId="0" borderId="0" xfId="71" applyAlignment="1" applyProtection="1">
      <alignment horizontal="left" vertical="top"/>
      <protection locked="0"/>
    </xf>
    <xf numFmtId="0" fontId="20" fillId="0" borderId="14" xfId="71" applyFont="1" applyBorder="1" applyAlignment="1" applyProtection="1">
      <alignment horizontal="left"/>
      <protection locked="0"/>
    </xf>
    <xf numFmtId="0" fontId="20" fillId="0" borderId="15" xfId="71" applyFont="1" applyBorder="1" applyAlignment="1" applyProtection="1">
      <alignment horizontal="left"/>
      <protection locked="0"/>
    </xf>
    <xf numFmtId="0" fontId="20" fillId="0" borderId="16" xfId="71" applyFont="1" applyBorder="1" applyAlignment="1" applyProtection="1">
      <alignment horizontal="left"/>
      <protection locked="0"/>
    </xf>
    <xf numFmtId="0" fontId="20" fillId="0" borderId="17" xfId="71" applyFont="1" applyBorder="1" applyAlignment="1" applyProtection="1">
      <alignment horizontal="left"/>
      <protection locked="0"/>
    </xf>
    <xf numFmtId="0" fontId="20" fillId="0" borderId="0" xfId="71" applyFont="1" applyBorder="1" applyAlignment="1" applyProtection="1">
      <alignment horizontal="left"/>
      <protection locked="0"/>
    </xf>
    <xf numFmtId="0" fontId="20" fillId="0" borderId="18" xfId="71" applyFont="1" applyBorder="1" applyAlignment="1" applyProtection="1">
      <alignment horizontal="left"/>
      <protection locked="0"/>
    </xf>
    <xf numFmtId="0" fontId="20" fillId="0" borderId="19" xfId="71" applyFont="1" applyBorder="1" applyAlignment="1" applyProtection="1">
      <alignment horizontal="left"/>
      <protection locked="0"/>
    </xf>
    <xf numFmtId="0" fontId="20" fillId="0" borderId="20" xfId="71" applyFont="1" applyBorder="1" applyAlignment="1" applyProtection="1">
      <alignment horizontal="left"/>
      <protection locked="0"/>
    </xf>
    <xf numFmtId="0" fontId="20" fillId="0" borderId="21" xfId="71" applyFont="1" applyBorder="1" applyAlignment="1" applyProtection="1">
      <alignment horizontal="left"/>
      <protection locked="0"/>
    </xf>
    <xf numFmtId="0" fontId="24" fillId="0" borderId="22" xfId="71" applyFont="1" applyBorder="1" applyAlignment="1" applyProtection="1">
      <alignment horizontal="left" vertical="center"/>
      <protection locked="0"/>
    </xf>
    <xf numFmtId="0" fontId="24" fillId="0" borderId="23" xfId="71" applyFont="1" applyBorder="1" applyAlignment="1" applyProtection="1">
      <alignment horizontal="left" vertical="center"/>
      <protection locked="0"/>
    </xf>
    <xf numFmtId="0" fontId="24" fillId="0" borderId="24" xfId="71" applyFont="1" applyBorder="1" applyAlignment="1" applyProtection="1">
      <alignment horizontal="left" vertical="center"/>
      <protection locked="0"/>
    </xf>
    <xf numFmtId="0" fontId="24" fillId="0" borderId="17" xfId="71" applyFont="1" applyBorder="1" applyAlignment="1" applyProtection="1">
      <alignment horizontal="left" vertical="center"/>
      <protection locked="0"/>
    </xf>
    <xf numFmtId="0" fontId="24" fillId="0" borderId="0" xfId="71" applyFont="1" applyBorder="1" applyAlignment="1" applyProtection="1">
      <alignment horizontal="left" vertical="center"/>
      <protection locked="0"/>
    </xf>
    <xf numFmtId="0" fontId="24" fillId="0" borderId="25" xfId="71" applyFont="1" applyBorder="1" applyAlignment="1" applyProtection="1">
      <alignment horizontal="left" vertical="center"/>
      <protection locked="0"/>
    </xf>
    <xf numFmtId="0" fontId="24" fillId="0" borderId="26" xfId="71" applyFont="1" applyBorder="1" applyAlignment="1" applyProtection="1">
      <alignment horizontal="left" vertical="center"/>
      <protection locked="0"/>
    </xf>
    <xf numFmtId="0" fontId="24" fillId="0" borderId="16" xfId="71" applyFont="1" applyBorder="1" applyAlignment="1" applyProtection="1">
      <alignment horizontal="left" vertical="center"/>
      <protection locked="0"/>
    </xf>
    <xf numFmtId="0" fontId="24" fillId="0" borderId="27" xfId="71" applyFont="1" applyBorder="1" applyAlignment="1" applyProtection="1">
      <alignment horizontal="left" vertical="center"/>
      <protection locked="0"/>
    </xf>
    <xf numFmtId="0" fontId="21" fillId="0" borderId="17" xfId="71" applyFont="1" applyBorder="1" applyAlignment="1" applyProtection="1">
      <alignment horizontal="left" vertical="center"/>
      <protection locked="0"/>
    </xf>
    <xf numFmtId="0" fontId="24" fillId="0" borderId="18" xfId="71" applyFont="1" applyBorder="1" applyAlignment="1" applyProtection="1">
      <alignment horizontal="left" vertical="center"/>
      <protection locked="0"/>
    </xf>
    <xf numFmtId="0" fontId="24" fillId="0" borderId="28" xfId="71" applyFont="1" applyBorder="1" applyAlignment="1" applyProtection="1">
      <alignment horizontal="left" vertical="center"/>
      <protection locked="0"/>
    </xf>
    <xf numFmtId="0" fontId="24" fillId="0" borderId="29" xfId="71" applyFont="1" applyBorder="1" applyAlignment="1" applyProtection="1">
      <alignment horizontal="left" vertical="center"/>
      <protection locked="0"/>
    </xf>
    <xf numFmtId="0" fontId="21" fillId="0" borderId="30" xfId="71" applyFont="1" applyBorder="1" applyAlignment="1" applyProtection="1">
      <alignment horizontal="left" vertical="center"/>
      <protection locked="0"/>
    </xf>
    <xf numFmtId="0" fontId="24" fillId="0" borderId="31" xfId="71" applyFont="1" applyBorder="1" applyAlignment="1" applyProtection="1">
      <alignment horizontal="left" vertical="center"/>
      <protection locked="0"/>
    </xf>
    <xf numFmtId="0" fontId="21" fillId="0" borderId="0" xfId="71" applyFont="1" applyBorder="1" applyAlignment="1" applyProtection="1">
      <alignment horizontal="left" vertical="center"/>
      <protection locked="0"/>
    </xf>
    <xf numFmtId="0" fontId="26" fillId="0" borderId="0" xfId="71" applyFont="1" applyBorder="1" applyAlignment="1" applyProtection="1">
      <alignment horizontal="left" vertical="center"/>
      <protection locked="0"/>
    </xf>
    <xf numFmtId="0" fontId="27" fillId="0" borderId="18" xfId="71" applyFont="1" applyBorder="1" applyAlignment="1" applyProtection="1">
      <alignment horizontal="left" vertical="center"/>
      <protection locked="0"/>
    </xf>
    <xf numFmtId="0" fontId="21" fillId="0" borderId="8" xfId="71" applyFont="1" applyBorder="1" applyAlignment="1" applyProtection="1">
      <alignment horizontal="left" vertical="center"/>
      <protection locked="0"/>
    </xf>
    <xf numFmtId="0" fontId="24" fillId="0" borderId="8" xfId="71" applyFont="1" applyBorder="1" applyAlignment="1" applyProtection="1">
      <alignment horizontal="left" vertical="center"/>
      <protection locked="0"/>
    </xf>
    <xf numFmtId="14" fontId="1" fillId="0" borderId="32" xfId="71" applyNumberFormat="1" applyFont="1" applyBorder="1" applyAlignment="1" applyProtection="1">
      <alignment horizontal="left" vertical="center"/>
      <protection locked="0"/>
    </xf>
    <xf numFmtId="0" fontId="28" fillId="0" borderId="33" xfId="71" applyFont="1" applyBorder="1" applyAlignment="1" applyProtection="1">
      <alignment horizontal="left" vertical="center"/>
      <protection locked="0"/>
    </xf>
    <xf numFmtId="0" fontId="24" fillId="0" borderId="19" xfId="71" applyFont="1" applyBorder="1" applyAlignment="1" applyProtection="1">
      <alignment horizontal="left" vertical="center"/>
      <protection locked="0"/>
    </xf>
    <xf numFmtId="0" fontId="24" fillId="0" borderId="20" xfId="71" applyFont="1" applyBorder="1" applyAlignment="1" applyProtection="1">
      <alignment horizontal="left" vertical="center"/>
      <protection locked="0"/>
    </xf>
    <xf numFmtId="0" fontId="24" fillId="0" borderId="21" xfId="71" applyFont="1" applyBorder="1" applyAlignment="1" applyProtection="1">
      <alignment horizontal="left" vertical="center"/>
      <protection locked="0"/>
    </xf>
    <xf numFmtId="0" fontId="24" fillId="0" borderId="34" xfId="71" applyFont="1" applyBorder="1" applyAlignment="1" applyProtection="1">
      <alignment horizontal="left" vertical="center"/>
      <protection locked="0"/>
    </xf>
    <xf numFmtId="0" fontId="24" fillId="0" borderId="35" xfId="71" applyFont="1" applyBorder="1" applyAlignment="1" applyProtection="1">
      <alignment horizontal="left" vertical="center"/>
      <protection locked="0"/>
    </xf>
    <xf numFmtId="0" fontId="29" fillId="0" borderId="35" xfId="71" applyFont="1" applyBorder="1" applyAlignment="1" applyProtection="1">
      <alignment horizontal="left" vertical="center"/>
      <protection locked="0"/>
    </xf>
    <xf numFmtId="0" fontId="24" fillId="0" borderId="36" xfId="71" applyFont="1" applyBorder="1" applyAlignment="1" applyProtection="1">
      <alignment horizontal="left" vertical="center"/>
      <protection locked="0"/>
    </xf>
    <xf numFmtId="0" fontId="24" fillId="0" borderId="37" xfId="71" applyFont="1" applyBorder="1" applyAlignment="1" applyProtection="1">
      <alignment horizontal="left" vertical="center"/>
      <protection locked="0"/>
    </xf>
    <xf numFmtId="0" fontId="24" fillId="0" borderId="38" xfId="71" applyFont="1" applyBorder="1" applyAlignment="1" applyProtection="1">
      <alignment horizontal="left" vertical="center"/>
      <protection locked="0"/>
    </xf>
    <xf numFmtId="0" fontId="24" fillId="0" borderId="39" xfId="71" applyFont="1" applyBorder="1" applyAlignment="1" applyProtection="1">
      <alignment horizontal="left" vertical="center"/>
      <protection locked="0"/>
    </xf>
    <xf numFmtId="0" fontId="24" fillId="0" borderId="40" xfId="71" applyFont="1" applyBorder="1" applyAlignment="1" applyProtection="1">
      <alignment horizontal="left" vertical="center"/>
      <protection locked="0"/>
    </xf>
    <xf numFmtId="0" fontId="24" fillId="0" borderId="41" xfId="71" applyFont="1" applyBorder="1" applyAlignment="1" applyProtection="1">
      <alignment horizontal="left" vertical="center"/>
      <protection locked="0"/>
    </xf>
    <xf numFmtId="164" fontId="20" fillId="0" borderId="42" xfId="71" applyNumberFormat="1" applyFont="1" applyBorder="1" applyAlignment="1" applyProtection="1">
      <alignment horizontal="right" vertical="center"/>
      <protection locked="0"/>
    </xf>
    <xf numFmtId="164" fontId="20" fillId="0" borderId="43" xfId="71" applyNumberFormat="1" applyFont="1" applyBorder="1" applyAlignment="1" applyProtection="1">
      <alignment horizontal="right" vertical="center"/>
      <protection locked="0"/>
    </xf>
    <xf numFmtId="165" fontId="21" fillId="0" borderId="44" xfId="71" applyNumberFormat="1" applyFont="1" applyBorder="1" applyAlignment="1" applyProtection="1">
      <alignment horizontal="right" vertical="center"/>
      <protection locked="0"/>
    </xf>
    <xf numFmtId="165" fontId="21" fillId="0" borderId="45" xfId="71" applyNumberFormat="1" applyFont="1" applyBorder="1" applyAlignment="1" applyProtection="1">
      <alignment horizontal="right" vertical="center"/>
      <protection locked="0"/>
    </xf>
    <xf numFmtId="164" fontId="20" fillId="0" borderId="44" xfId="71" applyNumberFormat="1" applyFont="1" applyBorder="1" applyAlignment="1" applyProtection="1">
      <alignment horizontal="right" vertical="center"/>
      <protection locked="0"/>
    </xf>
    <xf numFmtId="164" fontId="20" fillId="0" borderId="45" xfId="71" applyNumberFormat="1" applyFont="1" applyBorder="1" applyAlignment="1" applyProtection="1">
      <alignment horizontal="right" vertical="center"/>
      <protection locked="0"/>
    </xf>
    <xf numFmtId="164" fontId="0" fillId="0" borderId="43" xfId="71" applyNumberFormat="1" applyFont="1" applyBorder="1" applyAlignment="1" applyProtection="1">
      <alignment horizontal="right" vertical="center"/>
      <protection locked="0"/>
    </xf>
    <xf numFmtId="165" fontId="0" fillId="0" borderId="20" xfId="71" applyNumberFormat="1" applyFont="1" applyBorder="1" applyAlignment="1" applyProtection="1">
      <alignment horizontal="right" vertical="center"/>
      <protection locked="0"/>
    </xf>
    <xf numFmtId="165" fontId="21" fillId="0" borderId="46" xfId="71" applyNumberFormat="1" applyFont="1" applyBorder="1" applyAlignment="1" applyProtection="1">
      <alignment horizontal="right" vertical="center"/>
      <protection locked="0"/>
    </xf>
    <xf numFmtId="0" fontId="29" fillId="0" borderId="35" xfId="71" applyFont="1" applyBorder="1" applyAlignment="1" applyProtection="1">
      <alignment horizontal="left" vertical="center" wrapText="1"/>
      <protection locked="0"/>
    </xf>
    <xf numFmtId="0" fontId="30" fillId="0" borderId="37" xfId="71" applyFont="1" applyBorder="1" applyAlignment="1" applyProtection="1">
      <alignment horizontal="left" vertical="center"/>
      <protection locked="0"/>
    </xf>
    <xf numFmtId="0" fontId="30" fillId="0" borderId="39" xfId="71" applyFont="1" applyBorder="1" applyAlignment="1" applyProtection="1">
      <alignment horizontal="left" vertical="center"/>
      <protection locked="0"/>
    </xf>
    <xf numFmtId="0" fontId="29" fillId="0" borderId="40" xfId="71" applyFont="1" applyBorder="1" applyAlignment="1" applyProtection="1">
      <alignment horizontal="left" vertical="center"/>
      <protection locked="0"/>
    </xf>
    <xf numFmtId="0" fontId="29" fillId="0" borderId="38" xfId="71" applyFont="1" applyBorder="1" applyAlignment="1" applyProtection="1">
      <alignment horizontal="left" vertical="center"/>
      <protection locked="0"/>
    </xf>
    <xf numFmtId="0" fontId="29" fillId="0" borderId="47" xfId="71" applyFont="1" applyBorder="1" applyAlignment="1" applyProtection="1">
      <alignment horizontal="left" vertical="center"/>
      <protection locked="0"/>
    </xf>
    <xf numFmtId="0" fontId="30" fillId="0" borderId="48" xfId="71" applyFont="1" applyBorder="1" applyAlignment="1" applyProtection="1">
      <alignment horizontal="left" vertical="center"/>
      <protection locked="0"/>
    </xf>
    <xf numFmtId="0" fontId="29" fillId="0" borderId="39" xfId="71" applyFont="1" applyBorder="1" applyAlignment="1" applyProtection="1">
      <alignment horizontal="left" vertical="center"/>
      <protection locked="0"/>
    </xf>
    <xf numFmtId="0" fontId="29" fillId="0" borderId="0" xfId="71" applyFont="1" applyBorder="1" applyAlignment="1" applyProtection="1">
      <alignment horizontal="left" vertical="center"/>
      <protection locked="0"/>
    </xf>
    <xf numFmtId="0" fontId="29" fillId="0" borderId="41" xfId="71" applyFont="1" applyBorder="1" applyAlignment="1" applyProtection="1">
      <alignment horizontal="left" vertical="center"/>
      <protection locked="0"/>
    </xf>
    <xf numFmtId="0" fontId="24" fillId="0" borderId="49" xfId="71" applyFont="1" applyBorder="1" applyAlignment="1" applyProtection="1">
      <alignment horizontal="center" vertical="center"/>
      <protection locked="0"/>
    </xf>
    <xf numFmtId="0" fontId="22" fillId="0" borderId="50" xfId="71" applyFont="1" applyBorder="1" applyAlignment="1" applyProtection="1">
      <alignment horizontal="left" vertical="center"/>
      <protection locked="0"/>
    </xf>
    <xf numFmtId="0" fontId="24" fillId="0" borderId="51" xfId="71" applyFont="1" applyBorder="1" applyAlignment="1" applyProtection="1">
      <alignment horizontal="left" vertical="center"/>
      <protection locked="0"/>
    </xf>
    <xf numFmtId="0" fontId="24" fillId="0" borderId="52" xfId="71" applyFont="1" applyBorder="1" applyAlignment="1" applyProtection="1">
      <alignment horizontal="left" vertical="center"/>
      <protection locked="0"/>
    </xf>
    <xf numFmtId="165" fontId="1" fillId="0" borderId="53" xfId="71" applyNumberFormat="1" applyFont="1" applyBorder="1" applyAlignment="1" applyProtection="1">
      <alignment horizontal="right" vertical="center"/>
      <protection locked="0"/>
    </xf>
    <xf numFmtId="0" fontId="24" fillId="0" borderId="54" xfId="71" applyFont="1" applyBorder="1" applyAlignment="1" applyProtection="1">
      <alignment horizontal="left" vertical="center"/>
      <protection locked="0"/>
    </xf>
    <xf numFmtId="0" fontId="24" fillId="0" borderId="55" xfId="71" applyFont="1" applyBorder="1" applyAlignment="1" applyProtection="1">
      <alignment horizontal="center" vertical="center"/>
      <protection locked="0"/>
    </xf>
    <xf numFmtId="0" fontId="24" fillId="0" borderId="53" xfId="71" applyFont="1" applyBorder="1" applyAlignment="1" applyProtection="1">
      <alignment horizontal="left" vertical="center"/>
      <protection locked="0"/>
    </xf>
    <xf numFmtId="0" fontId="24" fillId="0" borderId="56" xfId="71" applyFont="1" applyBorder="1" applyAlignment="1" applyProtection="1">
      <alignment horizontal="left" vertical="center"/>
      <protection locked="0"/>
    </xf>
    <xf numFmtId="165" fontId="31" fillId="0" borderId="53" xfId="71" applyNumberFormat="1" applyFont="1" applyBorder="1" applyAlignment="1" applyProtection="1">
      <alignment horizontal="right" vertical="center"/>
      <protection locked="0"/>
    </xf>
    <xf numFmtId="164" fontId="20" fillId="0" borderId="57" xfId="71" applyNumberFormat="1" applyFont="1" applyBorder="1" applyAlignment="1" applyProtection="1">
      <alignment horizontal="right" vertical="center"/>
      <protection locked="0"/>
    </xf>
    <xf numFmtId="0" fontId="21" fillId="0" borderId="53" xfId="71" applyFont="1" applyBorder="1" applyAlignment="1" applyProtection="1">
      <alignment horizontal="left" vertical="center"/>
      <protection locked="0"/>
    </xf>
    <xf numFmtId="0" fontId="24" fillId="0" borderId="57" xfId="71" applyFont="1" applyBorder="1" applyAlignment="1" applyProtection="1">
      <alignment horizontal="left" vertical="center"/>
      <protection locked="0"/>
    </xf>
    <xf numFmtId="166" fontId="21" fillId="0" borderId="52" xfId="71" applyNumberFormat="1" applyFont="1" applyBorder="1" applyAlignment="1" applyProtection="1">
      <alignment horizontal="right" vertical="center"/>
      <protection locked="0"/>
    </xf>
    <xf numFmtId="167" fontId="1" fillId="0" borderId="58" xfId="71" applyNumberFormat="1" applyFont="1" applyBorder="1" applyAlignment="1" applyProtection="1">
      <alignment horizontal="right" vertical="center"/>
      <protection locked="0"/>
    </xf>
    <xf numFmtId="0" fontId="24" fillId="0" borderId="59" xfId="71" applyFont="1" applyBorder="1" applyAlignment="1" applyProtection="1">
      <alignment horizontal="left" vertical="center"/>
      <protection locked="0"/>
    </xf>
    <xf numFmtId="0" fontId="24" fillId="0" borderId="60" xfId="71" applyFont="1" applyBorder="1" applyAlignment="1" applyProtection="1">
      <alignment horizontal="left" vertical="center"/>
      <protection locked="0"/>
    </xf>
    <xf numFmtId="167" fontId="1" fillId="0" borderId="53" xfId="71" applyNumberFormat="1" applyFont="1" applyBorder="1" applyAlignment="1" applyProtection="1">
      <alignment horizontal="right" vertical="center"/>
      <protection locked="0"/>
    </xf>
    <xf numFmtId="165" fontId="0" fillId="0" borderId="58" xfId="71" applyNumberFormat="1" applyFont="1" applyBorder="1" applyAlignment="1" applyProtection="1">
      <alignment horizontal="right" vertical="center"/>
      <protection locked="0"/>
    </xf>
    <xf numFmtId="0" fontId="24" fillId="0" borderId="61" xfId="71" applyFont="1" applyBorder="1" applyAlignment="1" applyProtection="1">
      <alignment horizontal="center" vertical="center"/>
      <protection locked="0"/>
    </xf>
    <xf numFmtId="0" fontId="22" fillId="0" borderId="53" xfId="71" applyFont="1" applyBorder="1" applyAlignment="1" applyProtection="1">
      <alignment horizontal="left" vertical="center"/>
      <protection locked="0"/>
    </xf>
    <xf numFmtId="167" fontId="1" fillId="0" borderId="62" xfId="71" applyNumberFormat="1" applyFont="1" applyBorder="1" applyAlignment="1" applyProtection="1">
      <alignment horizontal="right" vertical="center"/>
      <protection locked="0"/>
    </xf>
    <xf numFmtId="0" fontId="24" fillId="0" borderId="63" xfId="71" applyFont="1" applyBorder="1" applyAlignment="1" applyProtection="1">
      <alignment horizontal="left" vertical="center"/>
      <protection locked="0"/>
    </xf>
    <xf numFmtId="165" fontId="31" fillId="0" borderId="62" xfId="71" applyNumberFormat="1" applyFont="1" applyBorder="1" applyAlignment="1" applyProtection="1">
      <alignment horizontal="right" vertical="center"/>
      <protection locked="0"/>
    </xf>
    <xf numFmtId="164" fontId="20" fillId="0" borderId="63" xfId="71" applyNumberFormat="1" applyFont="1" applyBorder="1" applyAlignment="1" applyProtection="1">
      <alignment horizontal="right" vertical="center"/>
      <protection locked="0"/>
    </xf>
    <xf numFmtId="167" fontId="1" fillId="0" borderId="64" xfId="71" applyNumberFormat="1" applyFont="1" applyBorder="1" applyAlignment="1" applyProtection="1">
      <alignment horizontal="right" vertical="center"/>
      <protection locked="0"/>
    </xf>
    <xf numFmtId="0" fontId="24" fillId="0" borderId="65" xfId="71" applyFont="1" applyBorder="1" applyAlignment="1" applyProtection="1">
      <alignment horizontal="center" vertical="center"/>
      <protection locked="0"/>
    </xf>
    <xf numFmtId="0" fontId="24" fillId="0" borderId="45" xfId="71" applyFont="1" applyBorder="1" applyAlignment="1" applyProtection="1">
      <alignment horizontal="left" vertical="center"/>
      <protection locked="0"/>
    </xf>
    <xf numFmtId="0" fontId="24" fillId="0" borderId="43" xfId="71" applyFont="1" applyBorder="1" applyAlignment="1" applyProtection="1">
      <alignment horizontal="left" vertical="center"/>
      <protection locked="0"/>
    </xf>
    <xf numFmtId="0" fontId="24" fillId="0" borderId="44" xfId="71" applyFont="1" applyBorder="1" applyAlignment="1" applyProtection="1">
      <alignment horizontal="left" vertical="center"/>
      <protection locked="0"/>
    </xf>
    <xf numFmtId="0" fontId="24" fillId="0" borderId="66" xfId="71" applyFont="1" applyBorder="1" applyAlignment="1" applyProtection="1">
      <alignment horizontal="left" vertical="center"/>
      <protection locked="0"/>
    </xf>
    <xf numFmtId="0" fontId="24" fillId="0" borderId="67" xfId="71" applyFont="1" applyBorder="1" applyAlignment="1" applyProtection="1">
      <alignment horizontal="center" vertical="center"/>
      <protection locked="0"/>
    </xf>
    <xf numFmtId="167" fontId="1" fillId="0" borderId="35" xfId="71" applyNumberFormat="1" applyFont="1" applyBorder="1" applyAlignment="1" applyProtection="1">
      <alignment horizontal="right" vertical="center"/>
      <protection locked="0"/>
    </xf>
    <xf numFmtId="164" fontId="0" fillId="0" borderId="20" xfId="71" applyNumberFormat="1" applyFont="1" applyBorder="1" applyAlignment="1" applyProtection="1">
      <alignment horizontal="right" vertical="center"/>
      <protection locked="0"/>
    </xf>
    <xf numFmtId="165" fontId="0" fillId="0" borderId="68" xfId="71" applyNumberFormat="1" applyFont="1" applyBorder="1" applyAlignment="1" applyProtection="1">
      <alignment horizontal="right" vertical="center"/>
      <protection locked="0"/>
    </xf>
    <xf numFmtId="0" fontId="23" fillId="0" borderId="22" xfId="71" applyFont="1" applyBorder="1" applyAlignment="1" applyProtection="1">
      <alignment horizontal="left" vertical="top"/>
      <protection locked="0"/>
    </xf>
    <xf numFmtId="0" fontId="31" fillId="0" borderId="23" xfId="71" applyFont="1" applyBorder="1" applyAlignment="1" applyProtection="1">
      <alignment horizontal="left" vertical="center"/>
      <protection locked="0"/>
    </xf>
    <xf numFmtId="0" fontId="24" fillId="0" borderId="69" xfId="71" applyFont="1" applyBorder="1" applyAlignment="1" applyProtection="1">
      <alignment horizontal="left" vertical="center"/>
      <protection locked="0"/>
    </xf>
    <xf numFmtId="0" fontId="24" fillId="0" borderId="70" xfId="71" applyFont="1" applyBorder="1" applyAlignment="1" applyProtection="1">
      <alignment horizontal="left" vertical="center"/>
      <protection locked="0"/>
    </xf>
    <xf numFmtId="0" fontId="24" fillId="0" borderId="71" xfId="71" applyFont="1" applyBorder="1" applyAlignment="1" applyProtection="1">
      <alignment horizontal="left" vertical="center"/>
      <protection locked="0"/>
    </xf>
    <xf numFmtId="0" fontId="24" fillId="0" borderId="72" xfId="71" applyFont="1" applyBorder="1" applyAlignment="1" applyProtection="1">
      <alignment horizontal="left" vertical="center"/>
      <protection locked="0"/>
    </xf>
    <xf numFmtId="0" fontId="24" fillId="0" borderId="73" xfId="71" applyFont="1" applyBorder="1" applyAlignment="1" applyProtection="1">
      <alignment horizontal="left"/>
      <protection locked="0"/>
    </xf>
    <xf numFmtId="0" fontId="24" fillId="0" borderId="74" xfId="71" applyFont="1" applyBorder="1" applyAlignment="1" applyProtection="1">
      <alignment horizontal="left" vertical="center"/>
      <protection locked="0"/>
    </xf>
    <xf numFmtId="0" fontId="24" fillId="0" borderId="59" xfId="71" applyFont="1" applyBorder="1" applyAlignment="1" applyProtection="1">
      <alignment horizontal="left"/>
      <protection locked="0"/>
    </xf>
    <xf numFmtId="2" fontId="21" fillId="0" borderId="57" xfId="71" applyNumberFormat="1" applyFont="1" applyBorder="1" applyAlignment="1" applyProtection="1">
      <alignment horizontal="right" vertical="center"/>
      <protection locked="0"/>
    </xf>
    <xf numFmtId="0" fontId="23" fillId="0" borderId="75" xfId="71" applyFont="1" applyBorder="1" applyAlignment="1" applyProtection="1">
      <alignment horizontal="left" vertical="top"/>
      <protection locked="0"/>
    </xf>
    <xf numFmtId="0" fontId="31" fillId="0" borderId="76" xfId="71" applyFont="1" applyBorder="1" applyAlignment="1" applyProtection="1">
      <alignment horizontal="left" vertical="center"/>
      <protection locked="0"/>
    </xf>
    <xf numFmtId="0" fontId="24" fillId="0" borderId="76" xfId="71" applyFont="1" applyBorder="1" applyAlignment="1" applyProtection="1">
      <alignment horizontal="left" vertical="center"/>
      <protection locked="0"/>
    </xf>
    <xf numFmtId="0" fontId="24" fillId="0" borderId="50" xfId="71" applyFont="1" applyBorder="1" applyAlignment="1" applyProtection="1">
      <alignment horizontal="left" vertical="center"/>
      <protection locked="0"/>
    </xf>
    <xf numFmtId="0" fontId="21" fillId="0" borderId="57" xfId="71" applyFont="1" applyBorder="1" applyAlignment="1" applyProtection="1">
      <alignment horizontal="left" vertical="center"/>
      <protection locked="0"/>
    </xf>
    <xf numFmtId="0" fontId="29" fillId="0" borderId="45" xfId="71" applyFont="1" applyBorder="1" applyAlignment="1" applyProtection="1">
      <alignment horizontal="left" vertical="center"/>
      <protection locked="0"/>
    </xf>
    <xf numFmtId="167" fontId="25" fillId="0" borderId="77" xfId="71" applyNumberFormat="1" applyFont="1" applyBorder="1" applyAlignment="1" applyProtection="1">
      <alignment horizontal="right" vertical="center"/>
      <protection locked="0"/>
    </xf>
    <xf numFmtId="0" fontId="23" fillId="0" borderId="40" xfId="71" applyFont="1" applyBorder="1" applyAlignment="1" applyProtection="1">
      <alignment horizontal="left" vertical="center"/>
      <protection locked="0"/>
    </xf>
    <xf numFmtId="0" fontId="31" fillId="0" borderId="38" xfId="71" applyFont="1" applyBorder="1" applyAlignment="1" applyProtection="1">
      <alignment horizontal="left" vertical="center"/>
      <protection locked="0"/>
    </xf>
    <xf numFmtId="0" fontId="20" fillId="0" borderId="41" xfId="71" applyFont="1" applyBorder="1" applyAlignment="1" applyProtection="1">
      <alignment horizontal="left" vertical="center"/>
      <protection locked="0"/>
    </xf>
    <xf numFmtId="0" fontId="24" fillId="0" borderId="30" xfId="71" applyFont="1" applyBorder="1" applyAlignment="1" applyProtection="1">
      <alignment horizontal="left"/>
      <protection locked="0"/>
    </xf>
    <xf numFmtId="0" fontId="24" fillId="0" borderId="78" xfId="71" applyFont="1" applyBorder="1" applyAlignment="1" applyProtection="1">
      <alignment horizontal="left" vertical="center"/>
      <protection locked="0"/>
    </xf>
    <xf numFmtId="0" fontId="24" fillId="0" borderId="79" xfId="71" applyFont="1" applyBorder="1" applyAlignment="1" applyProtection="1">
      <alignment horizontal="left" vertical="center"/>
      <protection locked="0"/>
    </xf>
    <xf numFmtId="0" fontId="24" fillId="0" borderId="80" xfId="71" applyFont="1" applyBorder="1" applyAlignment="1" applyProtection="1">
      <alignment horizontal="left"/>
      <protection locked="0"/>
    </xf>
    <xf numFmtId="0" fontId="24" fillId="0" borderId="81" xfId="71" applyFont="1" applyBorder="1" applyAlignment="1" applyProtection="1">
      <alignment horizontal="center" vertical="center"/>
      <protection locked="0"/>
    </xf>
    <xf numFmtId="0" fontId="24" fillId="0" borderId="82" xfId="71" applyFont="1" applyBorder="1" applyAlignment="1" applyProtection="1">
      <alignment horizontal="left" vertical="center"/>
      <protection locked="0"/>
    </xf>
    <xf numFmtId="0" fontId="24" fillId="0" borderId="83" xfId="71" applyFont="1" applyBorder="1" applyAlignment="1" applyProtection="1">
      <alignment horizontal="left" vertical="center"/>
      <protection locked="0"/>
    </xf>
    <xf numFmtId="0" fontId="24" fillId="0" borderId="84" xfId="71" applyFont="1" applyBorder="1" applyAlignment="1" applyProtection="1">
      <alignment horizontal="left" vertical="center"/>
      <protection locked="0"/>
    </xf>
    <xf numFmtId="165" fontId="0" fillId="0" borderId="85" xfId="71" applyNumberFormat="1" applyFont="1" applyBorder="1" applyAlignment="1" applyProtection="1">
      <alignment horizontal="right" vertical="center"/>
      <protection locked="0"/>
    </xf>
    <xf numFmtId="0" fontId="21" fillId="0" borderId="14" xfId="71" applyFont="1" applyBorder="1" applyAlignment="1" applyProtection="1">
      <alignment horizontal="left" vertical="center"/>
      <protection locked="0"/>
    </xf>
    <xf numFmtId="0" fontId="34" fillId="0" borderId="0" xfId="72" applyAlignment="1">
      <alignment vertical="top"/>
      <protection locked="0"/>
    </xf>
    <xf numFmtId="0" fontId="34" fillId="0" borderId="0" xfId="72" applyBorder="1" applyAlignment="1">
      <alignment vertical="top"/>
      <protection locked="0"/>
    </xf>
    <xf numFmtId="0" fontId="34" fillId="0" borderId="0" xfId="72" applyFont="1" applyBorder="1" applyAlignment="1">
      <alignment vertical="center" wrapText="1"/>
      <protection locked="0"/>
    </xf>
    <xf numFmtId="0" fontId="34" fillId="0" borderId="0" xfId="72" applyBorder="1" applyAlignment="1">
      <alignment horizontal="center" vertical="center"/>
      <protection locked="0"/>
    </xf>
    <xf numFmtId="0" fontId="34" fillId="0" borderId="0" xfId="72" applyFont="1" applyBorder="1" applyAlignment="1">
      <alignment horizontal="center" vertical="center" wrapText="1"/>
      <protection locked="0"/>
    </xf>
    <xf numFmtId="0" fontId="34" fillId="0" borderId="0" xfId="72" applyAlignment="1">
      <alignment horizontal="center" vertical="center"/>
      <protection locked="0"/>
    </xf>
    <xf numFmtId="0" fontId="39" fillId="0" borderId="0" xfId="72" applyFont="1" applyBorder="1" applyAlignment="1">
      <alignment horizontal="left" vertical="center" wrapText="1"/>
      <protection locked="0"/>
    </xf>
    <xf numFmtId="0" fontId="40" fillId="0" borderId="0" xfId="72" applyFont="1" applyBorder="1" applyAlignment="1">
      <alignment vertical="center" wrapText="1"/>
      <protection locked="0"/>
    </xf>
    <xf numFmtId="0" fontId="41" fillId="0" borderId="0" xfId="72" applyFont="1" applyBorder="1" applyAlignment="1">
      <alignment horizontal="left" vertical="center" wrapText="1"/>
      <protection locked="0"/>
    </xf>
    <xf numFmtId="0" fontId="41" fillId="0" borderId="0" xfId="72" applyFont="1" applyBorder="1" applyAlignment="1">
      <alignment vertical="center" wrapText="1"/>
      <protection locked="0"/>
    </xf>
    <xf numFmtId="0" fontId="40" fillId="0" borderId="0" xfId="72" applyFont="1" applyBorder="1" applyAlignment="1">
      <alignment vertical="center"/>
      <protection locked="0"/>
    </xf>
    <xf numFmtId="0" fontId="41" fillId="0" borderId="0" xfId="72" applyFont="1" applyBorder="1" applyAlignment="1">
      <alignment vertical="center"/>
      <protection locked="0"/>
    </xf>
    <xf numFmtId="0" fontId="41" fillId="0" borderId="0" xfId="72" applyFont="1" applyBorder="1" applyAlignment="1">
      <alignment horizontal="left" vertical="center"/>
      <protection locked="0"/>
    </xf>
    <xf numFmtId="0" fontId="34" fillId="0" borderId="0" xfId="72" applyFont="1" applyBorder="1" applyAlignment="1">
      <alignment vertical="center"/>
      <protection locked="0"/>
    </xf>
    <xf numFmtId="0" fontId="43" fillId="0" borderId="0" xfId="72" applyFont="1" applyBorder="1" applyAlignment="1">
      <alignment vertical="center"/>
      <protection locked="0"/>
    </xf>
    <xf numFmtId="0" fontId="43" fillId="0" borderId="0" xfId="72" applyFont="1" applyBorder="1" applyAlignment="1">
      <alignment vertical="center" wrapText="1"/>
      <protection locked="0"/>
    </xf>
    <xf numFmtId="0" fontId="43" fillId="0" borderId="0" xfId="72" applyFont="1" applyAlignment="1">
      <alignment vertical="center"/>
      <protection locked="0"/>
    </xf>
    <xf numFmtId="0" fontId="42" fillId="0" borderId="0" xfId="72" applyFont="1" applyBorder="1" applyAlignment="1">
      <alignment horizontal="left" vertical="center" wrapText="1"/>
      <protection locked="0"/>
    </xf>
    <xf numFmtId="0" fontId="34" fillId="0" borderId="0" xfId="72" applyBorder="1" applyAlignment="1">
      <alignment horizontal="center" vertical="top"/>
      <protection locked="0"/>
    </xf>
    <xf numFmtId="0" fontId="34" fillId="0" borderId="0" xfId="72" applyFont="1" applyBorder="1" applyAlignment="1">
      <alignment horizontal="center" vertical="center"/>
      <protection locked="0"/>
    </xf>
    <xf numFmtId="0" fontId="41" fillId="0" borderId="0" xfId="72" applyFont="1" applyBorder="1" applyAlignment="1">
      <alignment horizontal="center" vertical="center"/>
      <protection locked="0"/>
    </xf>
    <xf numFmtId="0" fontId="34" fillId="0" borderId="0" xfId="72" applyAlignment="1">
      <alignment horizontal="center" vertical="top"/>
      <protection locked="0"/>
    </xf>
    <xf numFmtId="0" fontId="34" fillId="0" borderId="0" xfId="72" applyFont="1" applyBorder="1" applyAlignment="1">
      <alignment vertical="top"/>
      <protection locked="0"/>
    </xf>
    <xf numFmtId="0" fontId="34" fillId="0" borderId="0" xfId="72" applyFont="1" applyBorder="1" applyAlignment="1">
      <alignment vertical="center"/>
      <protection locked="0"/>
    </xf>
    <xf numFmtId="0" fontId="34" fillId="0" borderId="0" xfId="72" applyFont="1" applyAlignment="1">
      <alignment vertical="top"/>
      <protection locked="0"/>
    </xf>
    <xf numFmtId="49" fontId="41" fillId="0" borderId="0" xfId="72" applyNumberFormat="1" applyFont="1" applyBorder="1" applyAlignment="1">
      <alignment vertical="center" wrapText="1"/>
      <protection locked="0"/>
    </xf>
    <xf numFmtId="0" fontId="34" fillId="0" borderId="0" xfId="72" applyFont="1" applyBorder="1" applyAlignment="1">
      <alignment vertical="top"/>
      <protection locked="0"/>
    </xf>
    <xf numFmtId="0" fontId="41" fillId="0" borderId="0" xfId="72" applyFont="1" applyBorder="1" applyAlignment="1">
      <alignment vertical="top"/>
      <protection locked="0"/>
    </xf>
    <xf numFmtId="0" fontId="41" fillId="0" borderId="0" xfId="72" applyFont="1" applyAlignment="1">
      <alignment vertical="top"/>
      <protection locked="0"/>
    </xf>
    <xf numFmtId="0" fontId="24" fillId="0" borderId="0" xfId="71" applyFont="1" applyBorder="1" applyAlignment="1" applyProtection="1">
      <alignment horizontal="left" vertical="center"/>
      <protection locked="0"/>
    </xf>
    <xf numFmtId="0" fontId="21" fillId="0" borderId="86" xfId="71" applyFont="1" applyBorder="1" applyAlignment="1" applyProtection="1">
      <alignment horizontal="left" vertical="center"/>
      <protection locked="0"/>
    </xf>
    <xf numFmtId="0" fontId="21" fillId="0" borderId="87" xfId="71" applyFont="1" applyBorder="1" applyAlignment="1" applyProtection="1">
      <alignment horizontal="left" vertical="center"/>
      <protection locked="0"/>
    </xf>
    <xf numFmtId="0" fontId="21" fillId="0" borderId="87" xfId="71" applyFont="1" applyBorder="1" applyAlignment="1" applyProtection="1">
      <alignment horizontal="left" vertical="center"/>
      <protection locked="0"/>
    </xf>
    <xf numFmtId="0" fontId="21" fillId="0" borderId="88" xfId="71" applyFont="1" applyBorder="1" applyAlignment="1" applyProtection="1">
      <alignment horizontal="left" vertical="center"/>
      <protection locked="0"/>
    </xf>
    <xf numFmtId="0" fontId="24" fillId="0" borderId="20" xfId="71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167" fontId="1" fillId="0" borderId="89" xfId="71" applyNumberFormat="1" applyFont="1" applyBorder="1" applyAlignment="1" applyProtection="1">
      <alignment horizontal="right" vertical="center"/>
      <protection locked="0"/>
    </xf>
    <xf numFmtId="167" fontId="1" fillId="0" borderId="90" xfId="71" applyNumberFormat="1" applyFont="1" applyBorder="1" applyAlignment="1" applyProtection="1">
      <alignment horizontal="right" vertical="center"/>
      <protection locked="0"/>
    </xf>
    <xf numFmtId="0" fontId="21" fillId="20" borderId="0" xfId="68" applyFont="1" applyFill="1" applyAlignment="1" applyProtection="1">
      <alignment horizontal="left" vertical="center"/>
      <protection/>
    </xf>
    <xf numFmtId="0" fontId="37" fillId="20" borderId="0" xfId="68" applyFont="1" applyFill="1" applyAlignment="1" applyProtection="1">
      <alignment horizontal="left" vertical="center"/>
      <protection/>
    </xf>
    <xf numFmtId="0" fontId="28" fillId="20" borderId="0" xfId="68" applyFont="1" applyFill="1" applyAlignment="1" applyProtection="1">
      <alignment horizontal="left" vertical="center"/>
      <protection/>
    </xf>
    <xf numFmtId="0" fontId="12" fillId="0" borderId="0" xfId="71" applyAlignment="1">
      <alignment horizontal="left" vertical="center"/>
      <protection locked="0"/>
    </xf>
    <xf numFmtId="0" fontId="0" fillId="0" borderId="0" xfId="0" applyAlignment="1">
      <alignment vertical="center"/>
    </xf>
    <xf numFmtId="0" fontId="21" fillId="20" borderId="0" xfId="68" applyFont="1" applyFill="1" applyAlignment="1" applyProtection="1">
      <alignment horizontal="left" vertical="center"/>
      <protection/>
    </xf>
    <xf numFmtId="0" fontId="21" fillId="20" borderId="0" xfId="68" applyFont="1" applyFill="1" applyAlignment="1" applyProtection="1">
      <alignment horizontal="center" vertical="center"/>
      <protection/>
    </xf>
    <xf numFmtId="0" fontId="45" fillId="0" borderId="0" xfId="68" applyFont="1" applyFill="1" applyAlignment="1" applyProtection="1">
      <alignment horizontal="left"/>
      <protection/>
    </xf>
    <xf numFmtId="0" fontId="45" fillId="0" borderId="0" xfId="71" applyFont="1" applyFill="1" applyAlignment="1">
      <alignment horizontal="left"/>
      <protection locked="0"/>
    </xf>
    <xf numFmtId="0" fontId="45" fillId="0" borderId="0" xfId="0" applyFont="1" applyFill="1" applyAlignment="1">
      <alignment/>
    </xf>
    <xf numFmtId="0" fontId="21" fillId="26" borderId="91" xfId="68" applyFont="1" applyFill="1" applyBorder="1" applyAlignment="1" applyProtection="1">
      <alignment horizontal="center" vertical="center" wrapText="1"/>
      <protection/>
    </xf>
    <xf numFmtId="0" fontId="21" fillId="26" borderId="92" xfId="68" applyFont="1" applyFill="1" applyBorder="1" applyAlignment="1" applyProtection="1">
      <alignment horizontal="center" vertical="center" wrapText="1"/>
      <protection/>
    </xf>
    <xf numFmtId="0" fontId="21" fillId="26" borderId="93" xfId="68" applyFont="1" applyFill="1" applyBorder="1" applyAlignment="1" applyProtection="1">
      <alignment horizontal="center" vertical="center" wrapText="1"/>
      <protection/>
    </xf>
    <xf numFmtId="170" fontId="21" fillId="26" borderId="94" xfId="68" applyNumberFormat="1" applyFont="1" applyFill="1" applyBorder="1" applyAlignment="1" applyProtection="1">
      <alignment horizontal="center" vertical="center"/>
      <protection/>
    </xf>
    <xf numFmtId="170" fontId="21" fillId="26" borderId="95" xfId="68" applyNumberFormat="1" applyFont="1" applyFill="1" applyBorder="1" applyAlignment="1" applyProtection="1">
      <alignment horizontal="center" vertical="center"/>
      <protection/>
    </xf>
    <xf numFmtId="170" fontId="21" fillId="26" borderId="96" xfId="68" applyNumberFormat="1" applyFont="1" applyFill="1" applyBorder="1" applyAlignment="1" applyProtection="1">
      <alignment horizontal="center" vertical="center"/>
      <protection/>
    </xf>
    <xf numFmtId="0" fontId="20" fillId="0" borderId="0" xfId="68" applyFont="1" applyFill="1" applyBorder="1" applyAlignment="1" applyProtection="1">
      <alignment horizontal="left"/>
      <protection/>
    </xf>
    <xf numFmtId="0" fontId="12" fillId="0" borderId="0" xfId="71" applyFill="1" applyAlignment="1">
      <alignment horizontal="left" vertical="top"/>
      <protection locked="0"/>
    </xf>
    <xf numFmtId="0" fontId="0" fillId="0" borderId="0" xfId="0" applyFill="1" applyAlignment="1">
      <alignment/>
    </xf>
    <xf numFmtId="0" fontId="46" fillId="0" borderId="0" xfId="68" applyFont="1" applyFill="1" applyAlignment="1" applyProtection="1">
      <alignment horizontal="center" vertical="center"/>
      <protection/>
    </xf>
    <xf numFmtId="0" fontId="46" fillId="0" borderId="0" xfId="68" applyFont="1" applyFill="1" applyAlignment="1" applyProtection="1">
      <alignment horizontal="left" vertical="center"/>
      <protection/>
    </xf>
    <xf numFmtId="167" fontId="46" fillId="0" borderId="97" xfId="68" applyNumberFormat="1" applyFont="1" applyFill="1" applyBorder="1" applyAlignment="1" applyProtection="1">
      <alignment horizontal="right" vertical="center"/>
      <protection/>
    </xf>
    <xf numFmtId="167" fontId="46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8" applyFont="1" applyFill="1" applyAlignment="1" applyProtection="1">
      <alignment horizontal="center" vertical="center"/>
      <protection/>
    </xf>
    <xf numFmtId="0" fontId="22" fillId="0" borderId="0" xfId="68" applyFont="1" applyFill="1" applyAlignment="1" applyProtection="1">
      <alignment horizontal="left" vertical="center"/>
      <protection/>
    </xf>
    <xf numFmtId="167" fontId="22" fillId="0" borderId="8" xfId="68" applyNumberFormat="1" applyFont="1" applyFill="1" applyBorder="1" applyAlignment="1" applyProtection="1">
      <alignment horizontal="right" vertical="center"/>
      <protection/>
    </xf>
    <xf numFmtId="0" fontId="22" fillId="0" borderId="0" xfId="68" applyFont="1" applyAlignment="1" applyProtection="1">
      <alignment horizontal="left" vertical="center"/>
      <protection/>
    </xf>
    <xf numFmtId="167" fontId="22" fillId="0" borderId="0" xfId="68" applyNumberFormat="1" applyFont="1" applyFill="1" applyBorder="1" applyAlignment="1" applyProtection="1">
      <alignment horizontal="right" vertical="center"/>
      <protection/>
    </xf>
    <xf numFmtId="0" fontId="47" fillId="0" borderId="0" xfId="68" applyFont="1" applyFill="1" applyAlignment="1" applyProtection="1">
      <alignment horizontal="center" vertical="center"/>
      <protection/>
    </xf>
    <xf numFmtId="0" fontId="47" fillId="0" borderId="0" xfId="68" applyFont="1" applyFill="1" applyAlignment="1" applyProtection="1">
      <alignment horizontal="left" vertical="center"/>
      <protection/>
    </xf>
    <xf numFmtId="167" fontId="24" fillId="0" borderId="0" xfId="68" applyNumberFormat="1" applyFont="1" applyFill="1" applyBorder="1" applyAlignment="1" applyProtection="1">
      <alignment horizontal="right" vertical="center"/>
      <protection/>
    </xf>
    <xf numFmtId="0" fontId="23" fillId="0" borderId="0" xfId="68" applyFont="1" applyFill="1" applyAlignment="1" applyProtection="1">
      <alignment horizontal="left" vertical="center"/>
      <protection/>
    </xf>
    <xf numFmtId="0" fontId="22" fillId="0" borderId="0" xfId="68" applyFont="1" applyFill="1" applyAlignment="1">
      <alignment horizontal="center" vertical="center"/>
      <protection locked="0"/>
    </xf>
    <xf numFmtId="0" fontId="23" fillId="0" borderId="0" xfId="68" applyFont="1" applyFill="1" applyAlignment="1">
      <alignment horizontal="left" vertical="center"/>
      <protection locked="0"/>
    </xf>
    <xf numFmtId="43" fontId="22" fillId="0" borderId="0" xfId="68" applyNumberFormat="1" applyFont="1" applyFill="1" applyBorder="1" applyAlignment="1">
      <alignment horizontal="right" vertical="center"/>
      <protection locked="0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Alignment="1" applyProtection="1">
      <alignment horizontal="left" vertical="center"/>
      <protection locked="0"/>
    </xf>
    <xf numFmtId="0" fontId="5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1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21" fillId="0" borderId="0" xfId="0" applyFont="1" applyFill="1" applyAlignment="1">
      <alignment horizontal="left" vertical="top"/>
    </xf>
    <xf numFmtId="0" fontId="21" fillId="0" borderId="0" xfId="0" applyFont="1" applyFill="1" applyAlignment="1" applyProtection="1">
      <alignment horizontal="left" vertical="top"/>
      <protection locked="0"/>
    </xf>
    <xf numFmtId="0" fontId="0" fillId="0" borderId="0" xfId="0" applyFill="1" applyAlignment="1">
      <alignment horizontal="left" vertical="top"/>
    </xf>
    <xf numFmtId="0" fontId="21" fillId="0" borderId="98" xfId="0" applyFont="1" applyFill="1" applyBorder="1" applyAlignment="1">
      <alignment horizontal="center" vertical="center" wrapText="1"/>
    </xf>
    <xf numFmtId="0" fontId="21" fillId="0" borderId="99" xfId="0" applyFont="1" applyFill="1" applyBorder="1" applyAlignment="1">
      <alignment horizontal="center" vertical="center" wrapText="1"/>
    </xf>
    <xf numFmtId="0" fontId="21" fillId="0" borderId="100" xfId="0" applyFont="1" applyFill="1" applyBorder="1" applyAlignment="1">
      <alignment horizontal="center" vertical="center" wrapText="1"/>
    </xf>
    <xf numFmtId="0" fontId="21" fillId="0" borderId="100" xfId="0" applyFont="1" applyFill="1" applyBorder="1" applyAlignment="1" applyProtection="1">
      <alignment horizontal="center" vertical="center" wrapText="1"/>
      <protection locked="0"/>
    </xf>
    <xf numFmtId="0" fontId="21" fillId="0" borderId="10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1" fillId="0" borderId="102" xfId="0" applyFont="1" applyFill="1" applyBorder="1" applyAlignment="1">
      <alignment horizontal="center" vertical="center"/>
    </xf>
    <xf numFmtId="0" fontId="21" fillId="0" borderId="81" xfId="0" applyFont="1" applyFill="1" applyBorder="1" applyAlignment="1">
      <alignment horizontal="center" vertical="center"/>
    </xf>
    <xf numFmtId="0" fontId="21" fillId="0" borderId="103" xfId="0" applyFont="1" applyFill="1" applyBorder="1" applyAlignment="1">
      <alignment horizontal="center" vertical="center"/>
    </xf>
    <xf numFmtId="0" fontId="21" fillId="0" borderId="103" xfId="0" applyFont="1" applyFill="1" applyBorder="1" applyAlignment="1" applyProtection="1">
      <alignment horizontal="center" vertical="center" wrapText="1"/>
      <protection locked="0"/>
    </xf>
    <xf numFmtId="0" fontId="21" fillId="0" borderId="8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1" fontId="31" fillId="0" borderId="0" xfId="0" applyNumberFormat="1" applyFont="1" applyAlignment="1">
      <alignment horizontal="center" vertical="center"/>
    </xf>
    <xf numFmtId="1" fontId="31" fillId="0" borderId="0" xfId="0" applyNumberFormat="1" applyFont="1" applyAlignment="1">
      <alignment vertical="center" wrapText="1"/>
    </xf>
    <xf numFmtId="169" fontId="31" fillId="0" borderId="0" xfId="0" applyNumberFormat="1" applyFont="1" applyAlignment="1">
      <alignment vertical="center"/>
    </xf>
    <xf numFmtId="43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54" fillId="0" borderId="0" xfId="0" applyNumberFormat="1" applyFont="1" applyAlignment="1">
      <alignment horizontal="center" vertical="center"/>
    </xf>
    <xf numFmtId="1" fontId="25" fillId="0" borderId="0" xfId="0" applyNumberFormat="1" applyFont="1" applyAlignment="1">
      <alignment vertical="center" wrapText="1"/>
    </xf>
    <xf numFmtId="169" fontId="1" fillId="0" borderId="0" xfId="0" applyNumberFormat="1" applyFont="1" applyAlignment="1">
      <alignment vertical="center"/>
    </xf>
    <xf numFmtId="4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vertical="center" wrapText="1"/>
    </xf>
    <xf numFmtId="1" fontId="21" fillId="0" borderId="8" xfId="0" applyNumberFormat="1" applyFont="1" applyBorder="1" applyAlignment="1">
      <alignment horizontal="center" vertical="center"/>
    </xf>
    <xf numFmtId="43" fontId="1" fillId="0" borderId="8" xfId="0" applyNumberFormat="1" applyFont="1" applyBorder="1" applyAlignment="1">
      <alignment vertical="center"/>
    </xf>
    <xf numFmtId="43" fontId="25" fillId="0" borderId="97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center" vertical="center"/>
    </xf>
    <xf numFmtId="169" fontId="1" fillId="0" borderId="0" xfId="0" applyNumberFormat="1" applyFont="1" applyBorder="1" applyAlignment="1">
      <alignment vertical="center"/>
    </xf>
    <xf numFmtId="43" fontId="1" fillId="0" borderId="0" xfId="0" applyNumberFormat="1" applyFont="1" applyBorder="1" applyAlignment="1">
      <alignment vertical="center"/>
    </xf>
    <xf numFmtId="1" fontId="1" fillId="0" borderId="8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1" fontId="31" fillId="0" borderId="0" xfId="0" applyNumberFormat="1" applyFont="1" applyAlignment="1">
      <alignment vertical="center"/>
    </xf>
    <xf numFmtId="1" fontId="53" fillId="0" borderId="0" xfId="0" applyNumberFormat="1" applyFont="1" applyAlignment="1">
      <alignment horizontal="center" vertical="center"/>
    </xf>
    <xf numFmtId="1" fontId="53" fillId="0" borderId="0" xfId="0" applyNumberFormat="1" applyFont="1" applyAlignment="1">
      <alignment vertical="center" wrapText="1"/>
    </xf>
    <xf numFmtId="169" fontId="53" fillId="0" borderId="0" xfId="0" applyNumberFormat="1" applyFont="1" applyAlignment="1">
      <alignment vertical="center"/>
    </xf>
    <xf numFmtId="43" fontId="53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0" fontId="57" fillId="0" borderId="0" xfId="72" applyFont="1" applyBorder="1" applyAlignment="1">
      <alignment vertical="top"/>
      <protection locked="0"/>
    </xf>
    <xf numFmtId="0" fontId="57" fillId="0" borderId="0" xfId="72" applyFont="1" applyAlignment="1">
      <alignment vertical="top"/>
      <protection locked="0"/>
    </xf>
    <xf numFmtId="0" fontId="57" fillId="0" borderId="0" xfId="72" applyFont="1" applyBorder="1" applyAlignment="1">
      <alignment vertical="center" wrapText="1"/>
      <protection locked="0"/>
    </xf>
    <xf numFmtId="0" fontId="24" fillId="0" borderId="0" xfId="68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horizontal="left" vertical="center"/>
    </xf>
    <xf numFmtId="1" fontId="31" fillId="0" borderId="0" xfId="69" applyNumberFormat="1" applyFont="1" applyFill="1" applyAlignment="1">
      <alignment horizontal="center" vertical="center"/>
      <protection/>
    </xf>
    <xf numFmtId="1" fontId="31" fillId="0" borderId="0" xfId="69" applyNumberFormat="1" applyFont="1" applyFill="1" applyAlignment="1">
      <alignment vertical="center" wrapText="1"/>
      <protection/>
    </xf>
    <xf numFmtId="43" fontId="31" fillId="0" borderId="8" xfId="69" applyNumberFormat="1" applyFont="1" applyFill="1" applyBorder="1" applyAlignment="1">
      <alignment vertical="center"/>
      <protection/>
    </xf>
    <xf numFmtId="0" fontId="31" fillId="0" borderId="0" xfId="69" applyFont="1" applyFill="1" applyAlignment="1">
      <alignment vertical="center"/>
      <protection/>
    </xf>
    <xf numFmtId="0" fontId="50" fillId="20" borderId="0" xfId="68" applyFont="1" applyFill="1" applyAlignment="1" applyProtection="1">
      <alignment horizontal="left" vertical="center"/>
      <protection/>
    </xf>
    <xf numFmtId="0" fontId="59" fillId="0" borderId="0" xfId="71" applyFont="1" applyAlignment="1">
      <alignment horizontal="left" vertical="top"/>
      <protection locked="0"/>
    </xf>
    <xf numFmtId="0" fontId="50" fillId="0" borderId="0" xfId="0" applyFont="1" applyAlignment="1">
      <alignment/>
    </xf>
    <xf numFmtId="0" fontId="60" fillId="20" borderId="0" xfId="68" applyFont="1" applyFill="1" applyAlignment="1" applyProtection="1">
      <alignment horizontal="left" vertical="center"/>
      <protection/>
    </xf>
    <xf numFmtId="0" fontId="61" fillId="0" borderId="0" xfId="71" applyFont="1" applyBorder="1" applyAlignment="1" applyProtection="1">
      <alignment horizontal="left"/>
      <protection locked="0"/>
    </xf>
    <xf numFmtId="0" fontId="60" fillId="0" borderId="0" xfId="0" applyFont="1" applyFill="1" applyAlignment="1">
      <alignment horizontal="left" vertical="center"/>
    </xf>
    <xf numFmtId="1" fontId="31" fillId="0" borderId="8" xfId="69" applyNumberFormat="1" applyFont="1" applyFill="1" applyBorder="1" applyAlignment="1">
      <alignment horizontal="center" vertical="center"/>
      <protection/>
    </xf>
    <xf numFmtId="202" fontId="1" fillId="0" borderId="8" xfId="0" applyNumberFormat="1" applyFont="1" applyBorder="1" applyAlignment="1">
      <alignment vertical="center"/>
    </xf>
    <xf numFmtId="167" fontId="22" fillId="0" borderId="97" xfId="68" applyNumberFormat="1" applyFont="1" applyFill="1" applyBorder="1" applyAlignment="1" applyProtection="1">
      <alignment horizontal="right" vertical="center"/>
      <protection/>
    </xf>
    <xf numFmtId="1" fontId="31" fillId="0" borderId="0" xfId="70" applyNumberFormat="1" applyFont="1" applyFill="1" applyAlignment="1">
      <alignment horizontal="center" vertical="center"/>
      <protection/>
    </xf>
    <xf numFmtId="1" fontId="31" fillId="0" borderId="0" xfId="70" applyNumberFormat="1" applyFont="1" applyFill="1" applyAlignment="1">
      <alignment vertical="center" wrapText="1"/>
      <protection/>
    </xf>
    <xf numFmtId="1" fontId="24" fillId="0" borderId="8" xfId="70" applyNumberFormat="1" applyFont="1" applyFill="1" applyBorder="1" applyAlignment="1">
      <alignment horizontal="center" vertical="center"/>
      <protection/>
    </xf>
    <xf numFmtId="201" fontId="31" fillId="0" borderId="8" xfId="70" applyNumberFormat="1" applyFont="1" applyFill="1" applyBorder="1" applyAlignment="1">
      <alignment vertical="center"/>
      <protection/>
    </xf>
    <xf numFmtId="43" fontId="31" fillId="0" borderId="8" xfId="70" applyNumberFormat="1" applyFont="1" applyFill="1" applyBorder="1" applyAlignment="1">
      <alignment vertical="center"/>
      <protection/>
    </xf>
    <xf numFmtId="0" fontId="31" fillId="0" borderId="0" xfId="70" applyFont="1" applyFill="1" applyAlignment="1">
      <alignment vertical="center"/>
      <protection/>
    </xf>
    <xf numFmtId="1" fontId="1" fillId="0" borderId="0" xfId="0" applyNumberFormat="1" applyFont="1" applyAlignment="1">
      <alignment vertical="center"/>
    </xf>
    <xf numFmtId="0" fontId="25" fillId="0" borderId="86" xfId="71" applyFont="1" applyBorder="1" applyAlignment="1" applyProtection="1">
      <alignment horizontal="left" vertical="center"/>
      <protection locked="0"/>
    </xf>
    <xf numFmtId="1" fontId="31" fillId="0" borderId="0" xfId="73" applyNumberFormat="1" applyFont="1" applyFill="1" applyAlignment="1">
      <alignment horizontal="center" vertical="center"/>
      <protection/>
    </xf>
    <xf numFmtId="1" fontId="31" fillId="0" borderId="0" xfId="73" applyNumberFormat="1" applyFont="1" applyFill="1" applyAlignment="1">
      <alignment vertical="center" wrapText="1"/>
      <protection/>
    </xf>
    <xf numFmtId="1" fontId="24" fillId="0" borderId="8" xfId="73" applyNumberFormat="1" applyFont="1" applyFill="1" applyBorder="1" applyAlignment="1">
      <alignment horizontal="center" vertical="center"/>
      <protection/>
    </xf>
    <xf numFmtId="202" fontId="31" fillId="0" borderId="8" xfId="73" applyNumberFormat="1" applyFont="1" applyFill="1" applyBorder="1" applyAlignment="1">
      <alignment vertical="center"/>
      <protection/>
    </xf>
    <xf numFmtId="43" fontId="31" fillId="0" borderId="8" xfId="73" applyNumberFormat="1" applyFont="1" applyFill="1" applyBorder="1" applyAlignment="1">
      <alignment vertical="center"/>
      <protection/>
    </xf>
    <xf numFmtId="0" fontId="31" fillId="0" borderId="0" xfId="73" applyFont="1" applyFill="1" applyAlignment="1">
      <alignment vertical="center"/>
      <protection/>
    </xf>
    <xf numFmtId="1" fontId="63" fillId="0" borderId="0" xfId="73" applyNumberFormat="1" applyFont="1" applyFill="1" applyAlignment="1">
      <alignment horizontal="center" vertical="center"/>
      <protection/>
    </xf>
    <xf numFmtId="202" fontId="31" fillId="0" borderId="8" xfId="69" applyNumberFormat="1" applyFont="1" applyFill="1" applyBorder="1" applyAlignment="1">
      <alignment vertical="center"/>
      <protection/>
    </xf>
    <xf numFmtId="0" fontId="65" fillId="0" borderId="87" xfId="71" applyFont="1" applyBorder="1" applyAlignment="1" applyProtection="1">
      <alignment horizontal="left" vertical="center"/>
      <protection locked="0"/>
    </xf>
    <xf numFmtId="49" fontId="66" fillId="0" borderId="88" xfId="71" applyNumberFormat="1" applyFont="1" applyBorder="1" applyAlignment="1" applyProtection="1">
      <alignment horizontal="left" vertical="center"/>
      <protection locked="0"/>
    </xf>
    <xf numFmtId="167" fontId="21" fillId="0" borderId="76" xfId="71" applyNumberFormat="1" applyFont="1" applyBorder="1" applyAlignment="1" applyProtection="1">
      <alignment horizontal="left" vertical="center"/>
      <protection locked="0"/>
    </xf>
    <xf numFmtId="0" fontId="21" fillId="0" borderId="76" xfId="71" applyFont="1" applyBorder="1" applyAlignment="1" applyProtection="1">
      <alignment horizontal="left" vertical="center"/>
      <protection locked="0"/>
    </xf>
    <xf numFmtId="0" fontId="21" fillId="0" borderId="0" xfId="71" applyFont="1" applyBorder="1" applyAlignment="1" applyProtection="1">
      <alignment horizontal="left" vertical="center"/>
      <protection locked="0"/>
    </xf>
    <xf numFmtId="0" fontId="24" fillId="0" borderId="0" xfId="71" applyFont="1" applyBorder="1" applyAlignment="1" applyProtection="1">
      <alignment horizontal="left" vertical="center"/>
      <protection locked="0"/>
    </xf>
    <xf numFmtId="15" fontId="21" fillId="0" borderId="104" xfId="71" applyNumberFormat="1" applyFont="1" applyBorder="1" applyAlignment="1" applyProtection="1">
      <alignment horizontal="left" vertical="center"/>
      <protection locked="0"/>
    </xf>
    <xf numFmtId="0" fontId="21" fillId="0" borderId="105" xfId="71" applyFont="1" applyBorder="1" applyAlignment="1" applyProtection="1">
      <alignment horizontal="left" vertical="center"/>
      <protection locked="0"/>
    </xf>
    <xf numFmtId="167" fontId="21" fillId="0" borderId="0" xfId="71" applyNumberFormat="1" applyFont="1" applyBorder="1" applyAlignment="1" applyProtection="1">
      <alignment horizontal="left" vertical="center"/>
      <protection locked="0"/>
    </xf>
    <xf numFmtId="0" fontId="41" fillId="0" borderId="0" xfId="72" applyFont="1" applyBorder="1" applyAlignment="1">
      <alignment horizontal="left" vertical="center" wrapText="1"/>
      <protection locked="0"/>
    </xf>
    <xf numFmtId="0" fontId="38" fillId="0" borderId="0" xfId="72" applyFont="1" applyBorder="1" applyAlignment="1">
      <alignment horizontal="center" vertical="center" wrapText="1"/>
      <protection locked="0"/>
    </xf>
    <xf numFmtId="0" fontId="39" fillId="0" borderId="0" xfId="72" applyFont="1" applyBorder="1" applyAlignment="1">
      <alignment horizontal="left" wrapText="1"/>
      <protection locked="0"/>
    </xf>
    <xf numFmtId="0" fontId="56" fillId="0" borderId="0" xfId="72" applyFont="1" applyBorder="1" applyAlignment="1">
      <alignment horizontal="left" vertical="center" wrapText="1"/>
      <protection locked="0"/>
    </xf>
    <xf numFmtId="0" fontId="42" fillId="0" borderId="0" xfId="72" applyFont="1" applyBorder="1" applyAlignment="1">
      <alignment horizontal="left" vertical="center" wrapText="1"/>
      <protection locked="0"/>
    </xf>
    <xf numFmtId="0" fontId="41" fillId="0" borderId="0" xfId="72" applyFont="1" applyBorder="1" applyAlignment="1">
      <alignment horizontal="left" vertical="center"/>
      <protection locked="0"/>
    </xf>
  </cellXfs>
  <cellStyles count="8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40 % – Zvýraznění6 3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čárky 2" xfId="36"/>
    <cellStyle name="čárky 3" xfId="37"/>
    <cellStyle name="čárky 4" xfId="38"/>
    <cellStyle name="čárky 5" xfId="39"/>
    <cellStyle name="Comma [0]" xfId="40"/>
    <cellStyle name="DPH (odst. 8)" xfId="41"/>
    <cellStyle name="Excel Built-in Normal" xfId="42"/>
    <cellStyle name="Hyperlink" xfId="43"/>
    <cellStyle name="Chybně" xfId="44"/>
    <cellStyle name="Kontrolní buňka" xfId="45"/>
    <cellStyle name="Currency" xfId="46"/>
    <cellStyle name="měny 2" xfId="47"/>
    <cellStyle name="měny 3" xfId="48"/>
    <cellStyle name="měny 4" xfId="49"/>
    <cellStyle name="měny 5" xfId="50"/>
    <cellStyle name="Currency [0]" xfId="51"/>
    <cellStyle name="Nadpis - ceny (odst. 5-7)" xfId="52"/>
    <cellStyle name="Nadpis - popis (odst. 1-4)" xfId="53"/>
    <cellStyle name="Nadpis 1" xfId="54"/>
    <cellStyle name="Nadpis 2" xfId="55"/>
    <cellStyle name="Nadpis 3" xfId="56"/>
    <cellStyle name="Nadpis 4" xfId="57"/>
    <cellStyle name="Název" xfId="58"/>
    <cellStyle name="nenulovy" xfId="59"/>
    <cellStyle name="Neutrální" xfId="60"/>
    <cellStyle name="Normal_JCCL_RACK1-01x" xfId="61"/>
    <cellStyle name="normální 12" xfId="62"/>
    <cellStyle name="normální 2" xfId="63"/>
    <cellStyle name="normální 3" xfId="64"/>
    <cellStyle name="normální 4" xfId="65"/>
    <cellStyle name="normální 5" xfId="66"/>
    <cellStyle name="normální 6" xfId="67"/>
    <cellStyle name="normální_1 Stavební část - zbylá část objektu+VV slepák" xfId="68"/>
    <cellStyle name="normální_KON" xfId="69"/>
    <cellStyle name="normální_KONEC" xfId="70"/>
    <cellStyle name="normální_Krycí list rozpočtu - Dětský klub Osečná" xfId="71"/>
    <cellStyle name="normální_Prodejna Čtveřín" xfId="72"/>
    <cellStyle name="normální_TERRRRRR" xfId="73"/>
    <cellStyle name="Položka - cena (odst. 6-7)" xfId="74"/>
    <cellStyle name="Položka - množství (odst. 5)" xfId="75"/>
    <cellStyle name="Položka - popis (odst. 1-4)" xfId="76"/>
    <cellStyle name="Followed Hyperlink" xfId="77"/>
    <cellStyle name="Poznámka" xfId="78"/>
    <cellStyle name="Percent" xfId="79"/>
    <cellStyle name="Propojená buňka" xfId="80"/>
    <cellStyle name="Správně" xfId="81"/>
    <cellStyle name="Standard_32037959_Angebot Bundeskanzleramt Bonn_UPS_X0 kVA_12.06.2012" xfId="82"/>
    <cellStyle name="Styl 1" xfId="83"/>
    <cellStyle name="Styl 1 2" xfId="84"/>
    <cellStyle name="Styl 1 3" xfId="85"/>
    <cellStyle name="Styl 1_1. Snížení energetické náročnosti objektu, Víska čp.5" xfId="86"/>
    <cellStyle name="Text upozornění" xfId="87"/>
    <cellStyle name="Vstup" xfId="88"/>
    <cellStyle name="Výkaz výměr položky" xfId="89"/>
    <cellStyle name="Výpočet" xfId="90"/>
    <cellStyle name="Výstup" xfId="91"/>
    <cellStyle name="Vysvětlující text" xfId="92"/>
    <cellStyle name="Zvýraznění 1" xfId="93"/>
    <cellStyle name="Zvýraznění 2" xfId="94"/>
    <cellStyle name="Zvýraznění 3" xfId="95"/>
    <cellStyle name="Zvýraznění 4" xfId="96"/>
    <cellStyle name="Zvýraznění 5" xfId="97"/>
    <cellStyle name="Zvýraznění 6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leg%20FICHTNER\Dokumenty\Se&#353;it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ladim&#237;r\Dokumenty\zak&#225;zky%202009%20-%20od%2008\Obec%20Lochovice%20-%202009%20-%20po&#382;&#225;rn&#237;%20zbrojnice\Po&#382;&#225;rn&#237;%20zbrojnice%20Lochov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 Elektroinstalace, M+R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komentář"/>
      <sheetName val="STAVBA CELKEM"/>
      <sheetName val="BUDOVA ZÁZEMÍ"/>
      <sheetName val="TRÉNINKOVÁ HA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625" style="1" customWidth="1"/>
    <col min="2" max="2" width="2.125" style="1" customWidth="1"/>
    <col min="3" max="3" width="3.25390625" style="1" customWidth="1"/>
    <col min="4" max="4" width="6.75390625" style="1" customWidth="1"/>
    <col min="5" max="5" width="12.75390625" style="1" customWidth="1"/>
    <col min="6" max="6" width="0.37109375" style="1" customWidth="1"/>
    <col min="7" max="7" width="2.75390625" style="1" customWidth="1"/>
    <col min="8" max="8" width="2.625" style="1" customWidth="1"/>
    <col min="9" max="9" width="11.625" style="1" customWidth="1"/>
    <col min="10" max="10" width="13.375" style="1" customWidth="1"/>
    <col min="11" max="11" width="0.6171875" style="1" customWidth="1"/>
    <col min="12" max="12" width="2.625" style="1" customWidth="1"/>
    <col min="13" max="13" width="4.00390625" style="1" customWidth="1"/>
    <col min="14" max="14" width="4.875" style="1" customWidth="1"/>
    <col min="15" max="15" width="5.875" style="1" customWidth="1"/>
    <col min="16" max="16" width="0.2421875" style="1" hidden="1" customWidth="1"/>
    <col min="17" max="17" width="5.625" style="1" customWidth="1"/>
    <col min="18" max="18" width="15.25390625" style="1" customWidth="1"/>
  </cols>
  <sheetData>
    <row r="1" spans="1:18" ht="6.7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ht="20.25">
      <c r="A3" s="6" t="s">
        <v>61</v>
      </c>
      <c r="B3" s="7"/>
      <c r="C3" s="7"/>
      <c r="D3" s="7" t="s">
        <v>61</v>
      </c>
      <c r="E3" s="7" t="s">
        <v>61</v>
      </c>
      <c r="F3" s="7" t="s">
        <v>61</v>
      </c>
      <c r="G3" s="265" t="s">
        <v>62</v>
      </c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1:18" ht="14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7"/>
      <c r="P4" s="10"/>
      <c r="Q4" s="10"/>
      <c r="R4" s="11"/>
    </row>
    <row r="5" spans="1:18" ht="13.5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</row>
    <row r="6" spans="1:18" ht="18" customHeight="1">
      <c r="A6" s="15"/>
      <c r="B6" s="16" t="s">
        <v>63</v>
      </c>
      <c r="C6" s="16"/>
      <c r="D6" s="16"/>
      <c r="E6" s="277" t="s">
        <v>197</v>
      </c>
      <c r="F6" s="17"/>
      <c r="G6" s="17"/>
      <c r="H6" s="17"/>
      <c r="I6" s="17"/>
      <c r="J6" s="18"/>
      <c r="K6" s="16"/>
      <c r="L6" s="16"/>
      <c r="M6" s="16"/>
      <c r="N6" s="16"/>
      <c r="O6" s="291" t="s">
        <v>122</v>
      </c>
      <c r="P6" s="291"/>
      <c r="Q6" s="129"/>
      <c r="R6" s="19"/>
    </row>
    <row r="7" spans="1:18" ht="18" customHeight="1">
      <c r="A7" s="15"/>
      <c r="B7" s="16" t="s">
        <v>198</v>
      </c>
      <c r="C7" s="16"/>
      <c r="D7" s="16"/>
      <c r="E7" s="286" t="s">
        <v>199</v>
      </c>
      <c r="F7" s="16"/>
      <c r="G7" s="159"/>
      <c r="H7" s="16"/>
      <c r="I7" s="16"/>
      <c r="J7" s="20"/>
      <c r="K7" s="16"/>
      <c r="L7" s="16"/>
      <c r="M7" s="16"/>
      <c r="N7" s="16"/>
      <c r="O7" s="291"/>
      <c r="P7" s="291"/>
      <c r="Q7" s="21"/>
      <c r="R7" s="22"/>
    </row>
    <row r="8" spans="1:18" ht="18.75" customHeight="1" thickBot="1">
      <c r="A8" s="15"/>
      <c r="B8" s="16"/>
      <c r="C8" s="16"/>
      <c r="D8" s="16"/>
      <c r="E8" s="287" t="s">
        <v>183</v>
      </c>
      <c r="F8" s="23"/>
      <c r="G8" s="23"/>
      <c r="H8" s="23"/>
      <c r="I8" s="23"/>
      <c r="J8" s="24"/>
      <c r="K8" s="16"/>
      <c r="L8" s="16"/>
      <c r="M8" s="16"/>
      <c r="N8" s="16"/>
      <c r="O8" s="291" t="s">
        <v>64</v>
      </c>
      <c r="P8" s="291"/>
      <c r="Q8" s="25" t="s">
        <v>201</v>
      </c>
      <c r="R8" s="26"/>
    </row>
    <row r="9" spans="1:18" ht="13.5" thickBo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291"/>
      <c r="P9" s="291"/>
      <c r="Q9" s="16"/>
      <c r="R9" s="22"/>
    </row>
    <row r="10" spans="1:18" ht="16.5" customHeight="1">
      <c r="A10" s="15"/>
      <c r="B10" s="16" t="s">
        <v>65</v>
      </c>
      <c r="C10" s="16"/>
      <c r="D10" s="16"/>
      <c r="E10" s="160" t="s">
        <v>200</v>
      </c>
      <c r="F10" s="17"/>
      <c r="G10" s="17"/>
      <c r="H10" s="17"/>
      <c r="I10" s="17"/>
      <c r="J10" s="18"/>
      <c r="K10" s="16"/>
      <c r="L10" s="16"/>
      <c r="M10" s="16"/>
      <c r="N10" s="16"/>
      <c r="O10" s="290"/>
      <c r="P10" s="290"/>
      <c r="Q10" s="27"/>
      <c r="R10" s="22"/>
    </row>
    <row r="11" spans="1:18" ht="17.25" customHeight="1">
      <c r="A11" s="15"/>
      <c r="B11" s="16" t="s">
        <v>66</v>
      </c>
      <c r="C11" s="16"/>
      <c r="D11" s="16"/>
      <c r="E11" s="161" t="s">
        <v>163</v>
      </c>
      <c r="F11" s="16"/>
      <c r="G11" s="16"/>
      <c r="H11" s="16"/>
      <c r="I11" s="16"/>
      <c r="J11" s="20"/>
      <c r="K11" s="16"/>
      <c r="L11" s="16"/>
      <c r="M11" s="16"/>
      <c r="N11" s="16"/>
      <c r="O11" s="290"/>
      <c r="P11" s="290"/>
      <c r="Q11" s="27"/>
      <c r="R11" s="22"/>
    </row>
    <row r="12" spans="1:18" ht="17.25" customHeight="1">
      <c r="A12" s="15"/>
      <c r="B12" s="16" t="s">
        <v>67</v>
      </c>
      <c r="C12" s="16"/>
      <c r="D12" s="16"/>
      <c r="E12" s="162"/>
      <c r="F12" s="16"/>
      <c r="G12" s="16"/>
      <c r="H12" s="16"/>
      <c r="I12" s="16"/>
      <c r="J12" s="20"/>
      <c r="K12" s="16"/>
      <c r="L12" s="16"/>
      <c r="M12" s="16"/>
      <c r="N12" s="16"/>
      <c r="O12" s="290"/>
      <c r="P12" s="290"/>
      <c r="Q12" s="27"/>
      <c r="R12" s="22"/>
    </row>
    <row r="13" spans="1:18" ht="4.5" customHeight="1" thickBot="1">
      <c r="A13" s="15"/>
      <c r="B13" s="16"/>
      <c r="C13" s="16"/>
      <c r="D13" s="16"/>
      <c r="E13" s="163"/>
      <c r="F13" s="23"/>
      <c r="G13" s="23"/>
      <c r="H13" s="23"/>
      <c r="I13" s="23"/>
      <c r="J13" s="24"/>
      <c r="K13" s="16"/>
      <c r="L13" s="16"/>
      <c r="M13" s="16"/>
      <c r="N13" s="16"/>
      <c r="O13" s="27"/>
      <c r="P13" s="27"/>
      <c r="Q13" s="27"/>
      <c r="R13" s="22"/>
    </row>
    <row r="14" spans="1:18" ht="18.75" customHeight="1" thickBot="1">
      <c r="A14" s="15"/>
      <c r="B14" s="16"/>
      <c r="C14" s="16"/>
      <c r="D14" s="16"/>
      <c r="E14" s="27" t="s">
        <v>68</v>
      </c>
      <c r="F14" s="16"/>
      <c r="G14" s="16" t="s">
        <v>69</v>
      </c>
      <c r="H14" s="16"/>
      <c r="I14" s="16"/>
      <c r="J14" s="16"/>
      <c r="K14" s="16"/>
      <c r="L14" s="16"/>
      <c r="M14" s="16"/>
      <c r="N14" s="16"/>
      <c r="O14" s="290"/>
      <c r="P14" s="290"/>
      <c r="Q14" s="28"/>
      <c r="R14" s="29"/>
    </row>
    <row r="15" spans="1:18" ht="18.75" customHeight="1" thickBot="1">
      <c r="A15" s="15"/>
      <c r="B15" s="16"/>
      <c r="C15" s="16"/>
      <c r="D15" s="16"/>
      <c r="E15" s="30" t="s">
        <v>202</v>
      </c>
      <c r="F15" s="16"/>
      <c r="G15" s="30"/>
      <c r="H15" s="31"/>
      <c r="I15" s="30"/>
      <c r="J15" s="16"/>
      <c r="K15" s="16"/>
      <c r="L15" s="16"/>
      <c r="M15" s="16"/>
      <c r="N15" s="16"/>
      <c r="O15" s="292" t="s">
        <v>70</v>
      </c>
      <c r="P15" s="293"/>
      <c r="Q15" s="32"/>
      <c r="R15" s="33"/>
    </row>
    <row r="16" spans="1:18" s="165" customFormat="1" ht="26.25" customHeight="1">
      <c r="A16" s="34"/>
      <c r="B16" s="35"/>
      <c r="C16" s="35"/>
      <c r="D16" s="35"/>
      <c r="E16" s="164" t="s">
        <v>52</v>
      </c>
      <c r="F16" s="35"/>
      <c r="G16" s="35"/>
      <c r="H16" s="35"/>
      <c r="I16" s="35"/>
      <c r="J16" s="35"/>
      <c r="K16" s="35"/>
      <c r="L16" s="35"/>
      <c r="M16" s="35"/>
      <c r="N16" s="35"/>
      <c r="O16" s="16"/>
      <c r="P16" s="35"/>
      <c r="Q16" s="35"/>
      <c r="R16" s="36"/>
    </row>
    <row r="17" spans="1:18" ht="17.25" customHeight="1">
      <c r="A17" s="37"/>
      <c r="B17" s="38"/>
      <c r="C17" s="38"/>
      <c r="D17" s="38"/>
      <c r="E17" s="39" t="s">
        <v>71</v>
      </c>
      <c r="F17" s="38"/>
      <c r="G17" s="38"/>
      <c r="H17" s="38"/>
      <c r="I17" s="38"/>
      <c r="J17" s="38"/>
      <c r="K17" s="38"/>
      <c r="L17" s="38"/>
      <c r="M17" s="38"/>
      <c r="N17" s="38"/>
      <c r="O17" s="13"/>
      <c r="P17" s="38"/>
      <c r="Q17" s="38"/>
      <c r="R17" s="40"/>
    </row>
    <row r="18" spans="1:18" ht="18" customHeight="1">
      <c r="A18" s="41" t="s">
        <v>72</v>
      </c>
      <c r="B18" s="42"/>
      <c r="C18" s="42"/>
      <c r="D18" s="43"/>
      <c r="E18" s="44" t="s">
        <v>73</v>
      </c>
      <c r="F18" s="43"/>
      <c r="G18" s="44" t="s">
        <v>74</v>
      </c>
      <c r="H18" s="42"/>
      <c r="I18" s="43"/>
      <c r="J18" s="44" t="s">
        <v>75</v>
      </c>
      <c r="K18" s="42"/>
      <c r="L18" s="44" t="s">
        <v>76</v>
      </c>
      <c r="M18" s="42"/>
      <c r="N18" s="42"/>
      <c r="O18" s="42"/>
      <c r="P18" s="43"/>
      <c r="Q18" s="44" t="s">
        <v>77</v>
      </c>
      <c r="R18" s="45"/>
    </row>
    <row r="19" spans="1:18" ht="19.5" customHeight="1">
      <c r="A19" s="46"/>
      <c r="B19" s="47"/>
      <c r="C19" s="47"/>
      <c r="D19" s="48">
        <v>0</v>
      </c>
      <c r="E19" s="49">
        <v>0</v>
      </c>
      <c r="F19" s="50"/>
      <c r="G19" s="51"/>
      <c r="H19" s="47"/>
      <c r="I19" s="48">
        <v>0</v>
      </c>
      <c r="J19" s="49">
        <v>0</v>
      </c>
      <c r="K19" s="52"/>
      <c r="L19" s="51"/>
      <c r="M19" s="47"/>
      <c r="N19" s="47"/>
      <c r="O19" s="53"/>
      <c r="P19" s="48">
        <v>0</v>
      </c>
      <c r="Q19" s="51"/>
      <c r="R19" s="54">
        <v>0</v>
      </c>
    </row>
    <row r="20" spans="1:18" ht="24.75" customHeight="1">
      <c r="A20" s="37"/>
      <c r="B20" s="38"/>
      <c r="C20" s="38"/>
      <c r="D20" s="38"/>
      <c r="E20" s="39" t="s">
        <v>78</v>
      </c>
      <c r="F20" s="38"/>
      <c r="G20" s="38"/>
      <c r="H20" s="38"/>
      <c r="I20" s="38"/>
      <c r="J20" s="55" t="s">
        <v>79</v>
      </c>
      <c r="K20" s="38"/>
      <c r="L20" s="38"/>
      <c r="M20" s="38"/>
      <c r="N20" s="38"/>
      <c r="O20" s="35"/>
      <c r="P20" s="38"/>
      <c r="Q20" s="38"/>
      <c r="R20" s="40"/>
    </row>
    <row r="21" spans="1:18" ht="24.75" customHeight="1">
      <c r="A21" s="56" t="s">
        <v>80</v>
      </c>
      <c r="B21" s="57"/>
      <c r="C21" s="58" t="s">
        <v>81</v>
      </c>
      <c r="D21" s="59"/>
      <c r="E21" s="59"/>
      <c r="F21" s="60"/>
      <c r="G21" s="61" t="s">
        <v>82</v>
      </c>
      <c r="H21" s="62"/>
      <c r="I21" s="58" t="s">
        <v>83</v>
      </c>
      <c r="J21" s="59"/>
      <c r="K21" s="59"/>
      <c r="L21" s="61" t="s">
        <v>84</v>
      </c>
      <c r="M21" s="62"/>
      <c r="N21" s="58" t="s">
        <v>3</v>
      </c>
      <c r="O21" s="63"/>
      <c r="P21" s="59"/>
      <c r="Q21" s="59"/>
      <c r="R21" s="64"/>
    </row>
    <row r="22" spans="1:18" ht="15.75" customHeight="1">
      <c r="A22" s="65" t="s">
        <v>4</v>
      </c>
      <c r="B22" s="66" t="s">
        <v>59</v>
      </c>
      <c r="C22" s="67"/>
      <c r="D22" s="68" t="s">
        <v>54</v>
      </c>
      <c r="E22" s="69"/>
      <c r="F22" s="70"/>
      <c r="G22" s="71" t="s">
        <v>5</v>
      </c>
      <c r="H22" s="72" t="s">
        <v>6</v>
      </c>
      <c r="I22" s="73"/>
      <c r="J22" s="74"/>
      <c r="K22" s="75"/>
      <c r="L22" s="71" t="s">
        <v>7</v>
      </c>
      <c r="M22" s="76" t="s">
        <v>120</v>
      </c>
      <c r="N22" s="77"/>
      <c r="O22" s="77"/>
      <c r="P22" s="77"/>
      <c r="Q22" s="78"/>
      <c r="R22" s="79">
        <f>'2. Rekapitulace'!D31</f>
        <v>0</v>
      </c>
    </row>
    <row r="23" spans="1:18" ht="15.75" customHeight="1">
      <c r="A23" s="65" t="s">
        <v>8</v>
      </c>
      <c r="B23" s="80"/>
      <c r="C23" s="81"/>
      <c r="D23" s="68" t="s">
        <v>55</v>
      </c>
      <c r="E23" s="82">
        <f>'2. Rekapitulace'!D10</f>
        <v>0</v>
      </c>
      <c r="F23" s="70"/>
      <c r="G23" s="71" t="s">
        <v>9</v>
      </c>
      <c r="H23" s="16" t="s">
        <v>53</v>
      </c>
      <c r="I23" s="73"/>
      <c r="J23" s="74"/>
      <c r="K23" s="75"/>
      <c r="L23" s="71" t="s">
        <v>10</v>
      </c>
      <c r="M23" s="76" t="s">
        <v>121</v>
      </c>
      <c r="N23" s="77"/>
      <c r="O23" s="16"/>
      <c r="P23" s="77"/>
      <c r="Q23" s="78"/>
      <c r="R23" s="79"/>
    </row>
    <row r="24" spans="1:18" ht="15.75" customHeight="1">
      <c r="A24" s="65" t="s">
        <v>11</v>
      </c>
      <c r="B24" s="66" t="s">
        <v>60</v>
      </c>
      <c r="C24" s="67"/>
      <c r="D24" s="68"/>
      <c r="E24" s="69"/>
      <c r="F24" s="70"/>
      <c r="G24" s="71" t="s">
        <v>12</v>
      </c>
      <c r="H24" s="72" t="s">
        <v>13</v>
      </c>
      <c r="I24" s="73"/>
      <c r="J24" s="74"/>
      <c r="K24" s="75"/>
      <c r="L24" s="71" t="s">
        <v>14</v>
      </c>
      <c r="M24" s="76"/>
      <c r="N24" s="77"/>
      <c r="O24" s="77"/>
      <c r="P24" s="77"/>
      <c r="Q24" s="78"/>
      <c r="R24" s="83"/>
    </row>
    <row r="25" spans="1:18" ht="15.75" customHeight="1">
      <c r="A25" s="65" t="s">
        <v>15</v>
      </c>
      <c r="B25" s="80"/>
      <c r="C25" s="81"/>
      <c r="D25" s="68" t="s">
        <v>55</v>
      </c>
      <c r="E25" s="82">
        <f>'2. Rekapitulace'!D18</f>
        <v>0</v>
      </c>
      <c r="F25" s="70"/>
      <c r="G25" s="71" t="s">
        <v>16</v>
      </c>
      <c r="H25" s="72"/>
      <c r="I25" s="73"/>
      <c r="J25" s="74"/>
      <c r="K25" s="75"/>
      <c r="L25" s="71" t="s">
        <v>17</v>
      </c>
      <c r="M25" s="76"/>
      <c r="N25" s="77"/>
      <c r="O25" s="16"/>
      <c r="P25" s="77"/>
      <c r="Q25" s="78"/>
      <c r="R25" s="83"/>
    </row>
    <row r="26" spans="1:18" ht="15.75" customHeight="1">
      <c r="A26" s="65" t="s">
        <v>18</v>
      </c>
      <c r="B26" s="66" t="s">
        <v>19</v>
      </c>
      <c r="C26" s="67"/>
      <c r="D26" s="68"/>
      <c r="E26" s="69"/>
      <c r="F26" s="70"/>
      <c r="G26" s="84"/>
      <c r="H26" s="77"/>
      <c r="I26" s="73"/>
      <c r="J26" s="74"/>
      <c r="K26" s="75"/>
      <c r="L26" s="71" t="s">
        <v>20</v>
      </c>
      <c r="M26" s="76"/>
      <c r="N26" s="77"/>
      <c r="O26" s="77"/>
      <c r="P26" s="77"/>
      <c r="Q26" s="78"/>
      <c r="R26" s="83"/>
    </row>
    <row r="27" spans="1:18" ht="15.75" customHeight="1">
      <c r="A27" s="65" t="s">
        <v>21</v>
      </c>
      <c r="B27" s="80"/>
      <c r="C27" s="81"/>
      <c r="D27" s="68" t="s">
        <v>55</v>
      </c>
      <c r="E27" s="82">
        <f>'2. Rekapitulace'!D25</f>
        <v>0</v>
      </c>
      <c r="F27" s="70"/>
      <c r="G27" s="84"/>
      <c r="H27" s="77"/>
      <c r="I27" s="73"/>
      <c r="J27" s="74"/>
      <c r="K27" s="75"/>
      <c r="L27" s="71" t="s">
        <v>22</v>
      </c>
      <c r="M27" s="72"/>
      <c r="N27" s="77"/>
      <c r="O27" s="16"/>
      <c r="P27" s="77"/>
      <c r="Q27" s="73"/>
      <c r="R27" s="83"/>
    </row>
    <row r="28" spans="1:18" ht="25.5" customHeight="1">
      <c r="A28" s="65" t="s">
        <v>23</v>
      </c>
      <c r="B28" s="85" t="s">
        <v>24</v>
      </c>
      <c r="C28" s="77"/>
      <c r="D28" s="73"/>
      <c r="E28" s="86">
        <f>SUM(E23,E25,E27)</f>
        <v>0</v>
      </c>
      <c r="F28" s="87"/>
      <c r="G28" s="71" t="s">
        <v>25</v>
      </c>
      <c r="H28" s="85" t="s">
        <v>26</v>
      </c>
      <c r="I28" s="73"/>
      <c r="J28" s="88">
        <v>0</v>
      </c>
      <c r="K28" s="89"/>
      <c r="L28" s="71" t="s">
        <v>27</v>
      </c>
      <c r="M28" s="85" t="s">
        <v>28</v>
      </c>
      <c r="N28" s="77"/>
      <c r="O28" s="77"/>
      <c r="P28" s="77"/>
      <c r="Q28" s="73"/>
      <c r="R28" s="90">
        <f>R22</f>
        <v>0</v>
      </c>
    </row>
    <row r="29" spans="1:18" ht="18" customHeight="1">
      <c r="A29" s="91" t="s">
        <v>29</v>
      </c>
      <c r="B29" s="92" t="s">
        <v>56</v>
      </c>
      <c r="C29" s="93"/>
      <c r="D29" s="94"/>
      <c r="E29" s="166"/>
      <c r="F29" s="95"/>
      <c r="G29" s="96" t="s">
        <v>30</v>
      </c>
      <c r="H29" s="92" t="s">
        <v>31</v>
      </c>
      <c r="I29" s="94"/>
      <c r="J29" s="97"/>
      <c r="K29" s="98"/>
      <c r="L29" s="96" t="s">
        <v>32</v>
      </c>
      <c r="M29" s="92" t="s">
        <v>33</v>
      </c>
      <c r="N29" s="93"/>
      <c r="O29" s="35"/>
      <c r="P29" s="93"/>
      <c r="Q29" s="94"/>
      <c r="R29" s="99"/>
    </row>
    <row r="30" spans="1:18" ht="22.5" customHeight="1">
      <c r="A30" s="100" t="s">
        <v>66</v>
      </c>
      <c r="B30" s="101"/>
      <c r="C30" s="101"/>
      <c r="D30" s="101"/>
      <c r="E30" s="13"/>
      <c r="F30" s="102"/>
      <c r="G30" s="103"/>
      <c r="H30" s="13"/>
      <c r="I30" s="13"/>
      <c r="J30" s="13"/>
      <c r="K30" s="13"/>
      <c r="L30" s="61" t="s">
        <v>34</v>
      </c>
      <c r="M30" s="43"/>
      <c r="N30" s="58" t="s">
        <v>35</v>
      </c>
      <c r="O30" s="16"/>
      <c r="P30" s="42"/>
      <c r="Q30" s="42"/>
      <c r="R30" s="45"/>
    </row>
    <row r="31" spans="1:18" ht="26.25" customHeight="1">
      <c r="A31" s="15"/>
      <c r="B31" s="16"/>
      <c r="C31" s="16"/>
      <c r="D31" s="16"/>
      <c r="E31" s="16"/>
      <c r="F31" s="104"/>
      <c r="G31" s="105"/>
      <c r="H31" s="16"/>
      <c r="I31" s="16"/>
      <c r="J31" s="16"/>
      <c r="K31" s="16"/>
      <c r="L31" s="71" t="s">
        <v>36</v>
      </c>
      <c r="M31" s="72" t="s">
        <v>37</v>
      </c>
      <c r="N31" s="77"/>
      <c r="O31" s="77"/>
      <c r="P31" s="77"/>
      <c r="Q31" s="73"/>
      <c r="R31" s="90">
        <f>SUM(R28,E28)</f>
        <v>0</v>
      </c>
    </row>
    <row r="32" spans="1:18" ht="31.5" customHeight="1">
      <c r="A32" s="106" t="s">
        <v>38</v>
      </c>
      <c r="B32" s="107"/>
      <c r="C32" s="107"/>
      <c r="D32" s="107"/>
      <c r="E32" s="107"/>
      <c r="F32" s="81"/>
      <c r="G32" s="108" t="s">
        <v>39</v>
      </c>
      <c r="H32" s="107"/>
      <c r="I32" s="107"/>
      <c r="J32" s="107"/>
      <c r="K32" s="107"/>
      <c r="L32" s="71" t="s">
        <v>40</v>
      </c>
      <c r="M32" s="76" t="s">
        <v>41</v>
      </c>
      <c r="N32" s="109">
        <v>15</v>
      </c>
      <c r="O32" s="27"/>
      <c r="P32" s="294"/>
      <c r="Q32" s="290"/>
      <c r="R32" s="167"/>
    </row>
    <row r="33" spans="1:18" ht="26.25" customHeight="1" thickBot="1">
      <c r="A33" s="110" t="s">
        <v>65</v>
      </c>
      <c r="B33" s="111"/>
      <c r="C33" s="111"/>
      <c r="D33" s="111"/>
      <c r="E33" s="112"/>
      <c r="F33" s="67"/>
      <c r="G33" s="113"/>
      <c r="H33" s="112"/>
      <c r="I33" s="112"/>
      <c r="J33" s="112"/>
      <c r="K33" s="112"/>
      <c r="L33" s="71" t="s">
        <v>42</v>
      </c>
      <c r="M33" s="76" t="s">
        <v>41</v>
      </c>
      <c r="N33" s="109">
        <v>21</v>
      </c>
      <c r="O33" s="114"/>
      <c r="P33" s="288"/>
      <c r="Q33" s="289"/>
      <c r="R33" s="79">
        <f>PRODUCT(R31*0.01*N33)</f>
        <v>0</v>
      </c>
    </row>
    <row r="34" spans="1:18" ht="24" customHeight="1" thickBot="1">
      <c r="A34" s="15"/>
      <c r="B34" s="16"/>
      <c r="C34" s="16"/>
      <c r="D34" s="16"/>
      <c r="E34" s="16"/>
      <c r="F34" s="104"/>
      <c r="G34" s="105"/>
      <c r="H34" s="16"/>
      <c r="I34" s="16"/>
      <c r="J34" s="16"/>
      <c r="K34" s="16"/>
      <c r="L34" s="96" t="s">
        <v>43</v>
      </c>
      <c r="M34" s="115" t="s">
        <v>123</v>
      </c>
      <c r="N34" s="93"/>
      <c r="O34" s="16"/>
      <c r="P34" s="93"/>
      <c r="Q34" s="94"/>
      <c r="R34" s="116">
        <f>SUM(R31,R33)</f>
        <v>0</v>
      </c>
    </row>
    <row r="35" spans="1:18" ht="23.25" customHeight="1">
      <c r="A35" s="106" t="s">
        <v>38</v>
      </c>
      <c r="B35" s="107"/>
      <c r="C35" s="107"/>
      <c r="D35" s="107"/>
      <c r="E35" s="107"/>
      <c r="F35" s="81"/>
      <c r="G35" s="108" t="s">
        <v>39</v>
      </c>
      <c r="H35" s="107"/>
      <c r="I35" s="107"/>
      <c r="J35" s="107"/>
      <c r="K35" s="107"/>
      <c r="L35" s="61" t="s">
        <v>44</v>
      </c>
      <c r="M35" s="43"/>
      <c r="N35" s="117" t="s">
        <v>45</v>
      </c>
      <c r="O35" s="101"/>
      <c r="P35" s="118"/>
      <c r="Q35" s="118"/>
      <c r="R35" s="119"/>
    </row>
    <row r="36" spans="1:18" ht="20.25" customHeight="1">
      <c r="A36" s="110" t="s">
        <v>67</v>
      </c>
      <c r="B36" s="111"/>
      <c r="C36" s="111"/>
      <c r="D36" s="111"/>
      <c r="E36" s="112"/>
      <c r="F36" s="67"/>
      <c r="G36" s="113"/>
      <c r="H36" s="112"/>
      <c r="I36" s="112"/>
      <c r="J36" s="112"/>
      <c r="K36" s="112"/>
      <c r="L36" s="71" t="s">
        <v>46</v>
      </c>
      <c r="M36" s="72" t="s">
        <v>47</v>
      </c>
      <c r="N36" s="77"/>
      <c r="O36" s="77"/>
      <c r="P36" s="77"/>
      <c r="Q36" s="73"/>
      <c r="R36" s="83"/>
    </row>
    <row r="37" spans="1:18" ht="21" customHeight="1">
      <c r="A37" s="15"/>
      <c r="B37" s="16"/>
      <c r="C37" s="16"/>
      <c r="D37" s="16"/>
      <c r="E37" s="16"/>
      <c r="F37" s="104"/>
      <c r="G37" s="105"/>
      <c r="H37" s="16"/>
      <c r="I37" s="16"/>
      <c r="J37" s="16"/>
      <c r="K37" s="16"/>
      <c r="L37" s="71" t="s">
        <v>48</v>
      </c>
      <c r="M37" s="72" t="s">
        <v>49</v>
      </c>
      <c r="N37" s="77"/>
      <c r="O37" s="107"/>
      <c r="P37" s="77"/>
      <c r="Q37" s="73"/>
      <c r="R37" s="83"/>
    </row>
    <row r="38" spans="1:18" ht="46.5" customHeight="1" thickBot="1">
      <c r="A38" s="120" t="s">
        <v>38</v>
      </c>
      <c r="B38" s="121"/>
      <c r="C38" s="121"/>
      <c r="D38" s="121"/>
      <c r="E38" s="121"/>
      <c r="F38" s="122"/>
      <c r="G38" s="123" t="s">
        <v>39</v>
      </c>
      <c r="H38" s="121"/>
      <c r="I38" s="121"/>
      <c r="J38" s="121"/>
      <c r="K38" s="121"/>
      <c r="L38" s="124" t="s">
        <v>50</v>
      </c>
      <c r="M38" s="125" t="s">
        <v>51</v>
      </c>
      <c r="N38" s="126"/>
      <c r="O38" s="121"/>
      <c r="P38" s="126"/>
      <c r="Q38" s="127"/>
      <c r="R38" s="128"/>
    </row>
  </sheetData>
  <sheetProtection/>
  <mergeCells count="11">
    <mergeCell ref="P32:Q32"/>
    <mergeCell ref="P33:Q33"/>
    <mergeCell ref="O10:P10"/>
    <mergeCell ref="O11:P11"/>
    <mergeCell ref="O12:P12"/>
    <mergeCell ref="O14:P14"/>
    <mergeCell ref="O6:P6"/>
    <mergeCell ref="O7:P7"/>
    <mergeCell ref="O8:P8"/>
    <mergeCell ref="O9:P9"/>
    <mergeCell ref="O15:P15"/>
  </mergeCells>
  <printOptions/>
  <pageMargins left="0.787401575" right="0.787401575" top="0.36302083333333335" bottom="0.984251969" header="0.4921259845" footer="0.4921259845"/>
  <pageSetup horizontalDpi="600" verticalDpi="600" orientation="portrait" paperSize="9" scale="85" r:id="rId1"/>
  <headerFooter alignWithMargins="0">
    <oddFooter>&amp;CStránka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S32"/>
  <sheetViews>
    <sheetView view="pageLayout" workbookViewId="0" topLeftCell="A19">
      <selection activeCell="A1" sqref="A1"/>
    </sheetView>
  </sheetViews>
  <sheetFormatPr defaultColWidth="9.00390625" defaultRowHeight="12.75"/>
  <cols>
    <col min="1" max="1" width="1.12109375" style="0" customWidth="1"/>
    <col min="2" max="2" width="10.625" style="1" customWidth="1"/>
    <col min="3" max="3" width="59.125" style="1" customWidth="1"/>
    <col min="4" max="4" width="20.125" style="1" customWidth="1"/>
    <col min="5" max="5" width="6.75390625" style="1" customWidth="1"/>
    <col min="6" max="6" width="12.75390625" style="1" customWidth="1"/>
    <col min="7" max="7" width="0.37109375" style="1" customWidth="1"/>
    <col min="8" max="8" width="2.75390625" style="1" customWidth="1"/>
    <col min="9" max="9" width="2.625" style="1" customWidth="1"/>
    <col min="10" max="10" width="11.625" style="1" customWidth="1"/>
    <col min="11" max="11" width="12.875" style="1" customWidth="1"/>
    <col min="12" max="12" width="0.6171875" style="1" customWidth="1"/>
    <col min="13" max="13" width="2.625" style="1" customWidth="1"/>
    <col min="14" max="14" width="4.00390625" style="1" customWidth="1"/>
    <col min="15" max="15" width="4.875" style="1" customWidth="1"/>
    <col min="16" max="16" width="8.625" style="1" customWidth="1"/>
    <col min="17" max="17" width="0.2421875" style="1" hidden="1" customWidth="1"/>
    <col min="18" max="18" width="5.625" style="1" customWidth="1"/>
    <col min="19" max="19" width="12.75390625" style="1" customWidth="1"/>
  </cols>
  <sheetData>
    <row r="1" ht="13.5" customHeight="1"/>
    <row r="2" spans="2:19" s="263" customFormat="1" ht="25.5" customHeight="1">
      <c r="B2" s="264" t="s">
        <v>124</v>
      </c>
      <c r="C2" s="261"/>
      <c r="D2" s="261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</row>
    <row r="3" spans="2:19" s="172" customFormat="1" ht="18.75" customHeight="1">
      <c r="B3" s="168" t="s">
        <v>125</v>
      </c>
      <c r="C3" s="169" t="s">
        <v>204</v>
      </c>
      <c r="D3" s="170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2:19" s="172" customFormat="1" ht="18.75" customHeight="1">
      <c r="B4" s="168" t="s">
        <v>203</v>
      </c>
      <c r="C4" s="169" t="s">
        <v>334</v>
      </c>
      <c r="D4" s="170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</row>
    <row r="5" spans="2:19" s="172" customFormat="1" ht="19.5" customHeight="1">
      <c r="B5" s="168" t="s">
        <v>205</v>
      </c>
      <c r="C5" s="173"/>
      <c r="D5" s="174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</row>
    <row r="6" spans="2:19" s="177" customFormat="1" ht="17.25" customHeight="1">
      <c r="B6" s="175"/>
      <c r="C6" s="175"/>
      <c r="D6" s="175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</row>
    <row r="7" spans="2:4" ht="15" customHeight="1">
      <c r="B7" s="178" t="s">
        <v>58</v>
      </c>
      <c r="C7" s="179" t="s">
        <v>57</v>
      </c>
      <c r="D7" s="180" t="s">
        <v>126</v>
      </c>
    </row>
    <row r="8" spans="2:4" ht="15" customHeight="1">
      <c r="B8" s="181">
        <v>1</v>
      </c>
      <c r="C8" s="182">
        <v>2</v>
      </c>
      <c r="D8" s="183">
        <v>3</v>
      </c>
    </row>
    <row r="9" spans="2:19" s="186" customFormat="1" ht="27.75" customHeight="1" thickBot="1">
      <c r="B9" s="184"/>
      <c r="C9" s="184"/>
      <c r="D9" s="184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</row>
    <row r="10" spans="2:4" ht="19.5" customHeight="1" thickBot="1">
      <c r="B10" s="187" t="s">
        <v>59</v>
      </c>
      <c r="C10" s="188" t="s">
        <v>127</v>
      </c>
      <c r="D10" s="189">
        <f>SUM(D12:D16)</f>
        <v>0</v>
      </c>
    </row>
    <row r="11" spans="2:4" ht="9" customHeight="1">
      <c r="B11" s="187"/>
      <c r="C11" s="188"/>
      <c r="D11" s="190"/>
    </row>
    <row r="12" spans="2:4" ht="18.75" customHeight="1">
      <c r="B12" s="191" t="s">
        <v>128</v>
      </c>
      <c r="C12" s="192" t="s">
        <v>179</v>
      </c>
      <c r="D12" s="193">
        <f>'3. Rozpočet'!H22</f>
        <v>0</v>
      </c>
    </row>
    <row r="13" spans="2:4" s="194" customFormat="1" ht="18.75" customHeight="1">
      <c r="B13" s="191">
        <v>62</v>
      </c>
      <c r="C13" s="192" t="s">
        <v>209</v>
      </c>
      <c r="D13" s="193">
        <f>'3. Rozpočet'!H40</f>
        <v>0</v>
      </c>
    </row>
    <row r="14" spans="2:4" s="194" customFormat="1" ht="18.75" customHeight="1">
      <c r="B14" s="191">
        <v>63</v>
      </c>
      <c r="C14" s="192" t="s">
        <v>174</v>
      </c>
      <c r="D14" s="193">
        <f>'3. Rozpočet'!H46</f>
        <v>0</v>
      </c>
    </row>
    <row r="15" spans="2:4" s="194" customFormat="1" ht="18.75" customHeight="1">
      <c r="B15" s="191">
        <v>95</v>
      </c>
      <c r="C15" s="192" t="s">
        <v>161</v>
      </c>
      <c r="D15" s="193">
        <f>'3. Rozpočet'!H56</f>
        <v>0</v>
      </c>
    </row>
    <row r="16" spans="2:4" s="194" customFormat="1" ht="18.75" customHeight="1">
      <c r="B16" s="191">
        <v>99</v>
      </c>
      <c r="C16" s="192" t="s">
        <v>129</v>
      </c>
      <c r="D16" s="193">
        <f>'3. Rozpočet'!H60</f>
        <v>0</v>
      </c>
    </row>
    <row r="17" spans="2:4" s="194" customFormat="1" ht="28.5" customHeight="1" thickBot="1">
      <c r="B17" s="191"/>
      <c r="C17" s="192"/>
      <c r="D17" s="195"/>
    </row>
    <row r="18" spans="2:4" s="194" customFormat="1" ht="19.5" customHeight="1" thickBot="1">
      <c r="B18" s="196" t="s">
        <v>60</v>
      </c>
      <c r="C18" s="197" t="s">
        <v>130</v>
      </c>
      <c r="D18" s="189">
        <f>SUM(D20:D23)</f>
        <v>0</v>
      </c>
    </row>
    <row r="19" spans="2:4" s="194" customFormat="1" ht="9" customHeight="1">
      <c r="B19" s="196"/>
      <c r="C19" s="197"/>
      <c r="D19" s="190"/>
    </row>
    <row r="20" spans="2:4" s="194" customFormat="1" ht="18.75" customHeight="1">
      <c r="B20" s="191">
        <v>712</v>
      </c>
      <c r="C20" s="192" t="s">
        <v>172</v>
      </c>
      <c r="D20" s="193">
        <f>'3. Rozpočet'!H75</f>
        <v>0</v>
      </c>
    </row>
    <row r="21" spans="2:4" s="194" customFormat="1" ht="18.75" customHeight="1">
      <c r="B21" s="191">
        <v>764</v>
      </c>
      <c r="C21" s="192" t="s">
        <v>192</v>
      </c>
      <c r="D21" s="193">
        <f>'3. Rozpočet'!H84</f>
        <v>0</v>
      </c>
    </row>
    <row r="22" spans="1:4" s="194" customFormat="1" ht="18.75" customHeight="1">
      <c r="A22" s="194">
        <v>767</v>
      </c>
      <c r="B22" s="191">
        <v>767</v>
      </c>
      <c r="C22" s="192" t="s">
        <v>169</v>
      </c>
      <c r="D22" s="193">
        <f>'3. Rozpočet'!H96</f>
        <v>0</v>
      </c>
    </row>
    <row r="23" spans="2:4" s="194" customFormat="1" ht="18.75" customHeight="1">
      <c r="B23" s="191">
        <v>783</v>
      </c>
      <c r="C23" s="192" t="s">
        <v>221</v>
      </c>
      <c r="D23" s="193">
        <f>'3. Rozpočet'!H101</f>
        <v>0</v>
      </c>
    </row>
    <row r="24" spans="2:4" ht="30.75" customHeight="1" thickBot="1">
      <c r="B24" s="191"/>
      <c r="C24" s="192"/>
      <c r="D24" s="198"/>
    </row>
    <row r="25" spans="2:4" ht="18.75" customHeight="1" thickBot="1">
      <c r="B25" s="187" t="s">
        <v>131</v>
      </c>
      <c r="C25" s="188" t="s">
        <v>132</v>
      </c>
      <c r="D25" s="189">
        <f>SUM(D27)</f>
        <v>0</v>
      </c>
    </row>
    <row r="26" spans="2:4" ht="5.25" customHeight="1">
      <c r="B26" s="187"/>
      <c r="C26" s="188"/>
      <c r="D26" s="190"/>
    </row>
    <row r="27" spans="2:4" ht="18.75" customHeight="1">
      <c r="B27" s="191"/>
      <c r="C27" s="192" t="s">
        <v>223</v>
      </c>
      <c r="D27" s="193">
        <f>'3. Rozpočet'!H105</f>
        <v>0</v>
      </c>
    </row>
    <row r="28" spans="2:4" ht="22.5" customHeight="1" thickBot="1">
      <c r="B28" s="191"/>
      <c r="C28" s="192"/>
      <c r="D28" s="198"/>
    </row>
    <row r="29" spans="2:4" ht="21" customHeight="1" thickBot="1">
      <c r="B29" s="199"/>
      <c r="C29" s="188" t="s">
        <v>133</v>
      </c>
      <c r="D29" s="189">
        <f>SUM(D10,D18,D25)</f>
        <v>0</v>
      </c>
    </row>
    <row r="30" ht="31.5" customHeight="1" thickBot="1"/>
    <row r="31" spans="2:4" ht="19.5" customHeight="1" thickBot="1">
      <c r="B31" s="255" t="s">
        <v>1</v>
      </c>
      <c r="C31" s="199" t="s">
        <v>160</v>
      </c>
      <c r="D31" s="269">
        <f>'3. Rozpočet'!H112</f>
        <v>0</v>
      </c>
    </row>
    <row r="32" spans="2:4" ht="22.5" customHeight="1">
      <c r="B32" s="200"/>
      <c r="C32" s="201"/>
      <c r="D32" s="20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0" r:id="rId1"/>
  <headerFooter alignWithMargins="0">
    <oddFooter>&amp;CStránka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768"/>
  <sheetViews>
    <sheetView view="pageLayout" workbookViewId="0" topLeftCell="A70">
      <selection activeCell="A5" sqref="A5"/>
    </sheetView>
  </sheetViews>
  <sheetFormatPr defaultColWidth="9.00390625" defaultRowHeight="18.75" customHeight="1"/>
  <cols>
    <col min="1" max="1" width="5.00390625" style="226" customWidth="1"/>
    <col min="2" max="2" width="5.125" style="226" customWidth="1"/>
    <col min="3" max="3" width="13.625" style="226" customWidth="1"/>
    <col min="4" max="4" width="70.375" style="246" customWidth="1"/>
    <col min="5" max="5" width="5.125" style="226" customWidth="1"/>
    <col min="6" max="6" width="14.25390625" style="228" customWidth="1"/>
    <col min="7" max="7" width="15.25390625" style="229" customWidth="1"/>
    <col min="8" max="8" width="17.125" style="229" customWidth="1"/>
    <col min="9" max="16384" width="9.125" style="230" customWidth="1"/>
  </cols>
  <sheetData>
    <row r="1" spans="2:4" s="203" customFormat="1" ht="23.25" customHeight="1">
      <c r="B1" s="266" t="s">
        <v>134</v>
      </c>
      <c r="D1" s="204"/>
    </row>
    <row r="2" spans="2:4" s="205" customFormat="1" ht="18" customHeight="1">
      <c r="B2" s="256" t="s">
        <v>206</v>
      </c>
      <c r="D2" s="207"/>
    </row>
    <row r="3" spans="2:4" s="205" customFormat="1" ht="18" customHeight="1">
      <c r="B3" s="256" t="s">
        <v>335</v>
      </c>
      <c r="D3" s="207"/>
    </row>
    <row r="4" spans="2:4" s="206" customFormat="1" ht="16.5" customHeight="1">
      <c r="B4" s="256" t="s">
        <v>207</v>
      </c>
      <c r="D4" s="208"/>
    </row>
    <row r="5" spans="1:8" s="211" customFormat="1" ht="4.5" customHeight="1" thickBot="1">
      <c r="A5" s="209"/>
      <c r="B5" s="209"/>
      <c r="C5" s="209"/>
      <c r="D5" s="210"/>
      <c r="E5" s="209"/>
      <c r="F5" s="209"/>
      <c r="G5" s="209"/>
      <c r="H5" s="209"/>
    </row>
    <row r="6" spans="1:9" s="218" customFormat="1" ht="15" customHeight="1">
      <c r="A6" s="212" t="s">
        <v>85</v>
      </c>
      <c r="B6" s="213" t="s">
        <v>135</v>
      </c>
      <c r="C6" s="214" t="s">
        <v>87</v>
      </c>
      <c r="D6" s="215" t="s">
        <v>57</v>
      </c>
      <c r="E6" s="214" t="s">
        <v>88</v>
      </c>
      <c r="F6" s="214" t="s">
        <v>136</v>
      </c>
      <c r="G6" s="214" t="s">
        <v>137</v>
      </c>
      <c r="H6" s="216" t="s">
        <v>126</v>
      </c>
      <c r="I6" s="217"/>
    </row>
    <row r="7" spans="1:9" s="225" customFormat="1" ht="15.75" customHeight="1" thickBot="1">
      <c r="A7" s="219">
        <v>1</v>
      </c>
      <c r="B7" s="220">
        <v>2</v>
      </c>
      <c r="C7" s="221">
        <v>3</v>
      </c>
      <c r="D7" s="222">
        <v>4</v>
      </c>
      <c r="E7" s="221">
        <v>5</v>
      </c>
      <c r="F7" s="221">
        <v>6</v>
      </c>
      <c r="G7" s="221">
        <v>7</v>
      </c>
      <c r="H7" s="223">
        <v>8</v>
      </c>
      <c r="I7" s="224"/>
    </row>
    <row r="8" ht="9" customHeight="1">
      <c r="D8" s="227"/>
    </row>
    <row r="9" spans="1:8" s="236" customFormat="1" ht="18.75" customHeight="1">
      <c r="A9" s="231"/>
      <c r="B9" s="231"/>
      <c r="C9" s="232" t="s">
        <v>128</v>
      </c>
      <c r="D9" s="233" t="s">
        <v>179</v>
      </c>
      <c r="E9" s="231"/>
      <c r="F9" s="234"/>
      <c r="G9" s="235"/>
      <c r="H9" s="235"/>
    </row>
    <row r="10" spans="1:8" s="283" customFormat="1" ht="30" customHeight="1">
      <c r="A10" s="278" t="s">
        <v>138</v>
      </c>
      <c r="B10" s="278">
        <v>1</v>
      </c>
      <c r="C10" s="278" t="s">
        <v>224</v>
      </c>
      <c r="D10" s="279" t="s">
        <v>234</v>
      </c>
      <c r="E10" s="280" t="s">
        <v>140</v>
      </c>
      <c r="F10" s="281">
        <v>13.2</v>
      </c>
      <c r="G10" s="282">
        <v>0</v>
      </c>
      <c r="H10" s="282">
        <f>PRODUCT(F10:G10)</f>
        <v>0</v>
      </c>
    </row>
    <row r="11" spans="1:8" s="283" customFormat="1" ht="21" customHeight="1">
      <c r="A11" s="278" t="s">
        <v>138</v>
      </c>
      <c r="B11" s="278">
        <v>2</v>
      </c>
      <c r="C11" s="278" t="s">
        <v>225</v>
      </c>
      <c r="D11" s="279" t="s">
        <v>235</v>
      </c>
      <c r="E11" s="280" t="s">
        <v>184</v>
      </c>
      <c r="F11" s="281">
        <v>1.056</v>
      </c>
      <c r="G11" s="282">
        <v>0</v>
      </c>
      <c r="H11" s="282">
        <f aca="true" t="shared" si="0" ref="H11:H21">PRODUCT(F11:G11)</f>
        <v>0</v>
      </c>
    </row>
    <row r="12" spans="1:8" s="283" customFormat="1" ht="21" customHeight="1">
      <c r="A12" s="278" t="s">
        <v>138</v>
      </c>
      <c r="B12" s="278">
        <v>3</v>
      </c>
      <c r="C12" s="278" t="s">
        <v>228</v>
      </c>
      <c r="D12" s="279" t="s">
        <v>226</v>
      </c>
      <c r="E12" s="280" t="s">
        <v>140</v>
      </c>
      <c r="F12" s="281">
        <v>0.1</v>
      </c>
      <c r="G12" s="282">
        <v>0</v>
      </c>
      <c r="H12" s="282">
        <f t="shared" si="0"/>
        <v>0</v>
      </c>
    </row>
    <row r="13" spans="1:8" s="283" customFormat="1" ht="21" customHeight="1">
      <c r="A13" s="278" t="s">
        <v>138</v>
      </c>
      <c r="B13" s="278">
        <v>4</v>
      </c>
      <c r="C13" s="278" t="s">
        <v>229</v>
      </c>
      <c r="D13" s="279" t="s">
        <v>227</v>
      </c>
      <c r="E13" s="280" t="s">
        <v>140</v>
      </c>
      <c r="F13" s="281">
        <v>46.77</v>
      </c>
      <c r="G13" s="282">
        <v>0</v>
      </c>
      <c r="H13" s="282">
        <f t="shared" si="0"/>
        <v>0</v>
      </c>
    </row>
    <row r="14" spans="1:8" s="236" customFormat="1" ht="18.75" customHeight="1">
      <c r="A14" s="231" t="s">
        <v>138</v>
      </c>
      <c r="B14" s="231">
        <v>5</v>
      </c>
      <c r="C14" s="231" t="s">
        <v>141</v>
      </c>
      <c r="D14" s="237" t="s">
        <v>208</v>
      </c>
      <c r="E14" s="238" t="s">
        <v>142</v>
      </c>
      <c r="F14" s="268">
        <v>3.876</v>
      </c>
      <c r="G14" s="239">
        <v>0</v>
      </c>
      <c r="H14" s="282">
        <f t="shared" si="0"/>
        <v>0</v>
      </c>
    </row>
    <row r="15" spans="1:8" s="283" customFormat="1" ht="21" customHeight="1">
      <c r="A15" s="278" t="s">
        <v>138</v>
      </c>
      <c r="B15" s="278">
        <v>6</v>
      </c>
      <c r="C15" s="278" t="s">
        <v>230</v>
      </c>
      <c r="D15" s="279" t="s">
        <v>231</v>
      </c>
      <c r="E15" s="280" t="s">
        <v>142</v>
      </c>
      <c r="F15" s="281">
        <v>19.38</v>
      </c>
      <c r="G15" s="282">
        <v>0</v>
      </c>
      <c r="H15" s="282">
        <f t="shared" si="0"/>
        <v>0</v>
      </c>
    </row>
    <row r="16" spans="1:8" s="236" customFormat="1" ht="18.75" customHeight="1">
      <c r="A16" s="231" t="s">
        <v>138</v>
      </c>
      <c r="B16" s="231">
        <v>7</v>
      </c>
      <c r="C16" s="231" t="s">
        <v>143</v>
      </c>
      <c r="D16" s="237" t="s">
        <v>177</v>
      </c>
      <c r="E16" s="238" t="s">
        <v>142</v>
      </c>
      <c r="F16" s="268">
        <v>3.876</v>
      </c>
      <c r="G16" s="239">
        <v>0</v>
      </c>
      <c r="H16" s="282">
        <f t="shared" si="0"/>
        <v>0</v>
      </c>
    </row>
    <row r="17" spans="1:8" s="236" customFormat="1" ht="18.75" customHeight="1">
      <c r="A17" s="231" t="s">
        <v>138</v>
      </c>
      <c r="B17" s="231">
        <v>8</v>
      </c>
      <c r="C17" s="231" t="s">
        <v>175</v>
      </c>
      <c r="D17" s="237" t="s">
        <v>176</v>
      </c>
      <c r="E17" s="238" t="s">
        <v>142</v>
      </c>
      <c r="F17" s="268">
        <v>38.76</v>
      </c>
      <c r="G17" s="239">
        <v>0</v>
      </c>
      <c r="H17" s="282">
        <f t="shared" si="0"/>
        <v>0</v>
      </c>
    </row>
    <row r="18" spans="1:8" s="236" customFormat="1" ht="18.75" customHeight="1">
      <c r="A18" s="231" t="s">
        <v>138</v>
      </c>
      <c r="B18" s="231">
        <v>9</v>
      </c>
      <c r="C18" s="231" t="s">
        <v>144</v>
      </c>
      <c r="D18" s="237" t="s">
        <v>178</v>
      </c>
      <c r="E18" s="238" t="s">
        <v>142</v>
      </c>
      <c r="F18" s="268">
        <v>3.876</v>
      </c>
      <c r="G18" s="239">
        <v>0</v>
      </c>
      <c r="H18" s="282">
        <f t="shared" si="0"/>
        <v>0</v>
      </c>
    </row>
    <row r="19" spans="1:8" s="236" customFormat="1" ht="19.5" customHeight="1">
      <c r="A19" s="231" t="s">
        <v>138</v>
      </c>
      <c r="B19" s="231">
        <v>10</v>
      </c>
      <c r="C19" s="231" t="s">
        <v>145</v>
      </c>
      <c r="D19" s="237" t="s">
        <v>188</v>
      </c>
      <c r="E19" s="238" t="s">
        <v>142</v>
      </c>
      <c r="F19" s="268">
        <v>73.644</v>
      </c>
      <c r="G19" s="239">
        <v>0</v>
      </c>
      <c r="H19" s="282">
        <f t="shared" si="0"/>
        <v>0</v>
      </c>
    </row>
    <row r="20" spans="1:8" s="236" customFormat="1" ht="19.5" customHeight="1">
      <c r="A20" s="231" t="s">
        <v>138</v>
      </c>
      <c r="B20" s="231">
        <v>11</v>
      </c>
      <c r="C20" s="231" t="s">
        <v>146</v>
      </c>
      <c r="D20" s="237" t="s">
        <v>187</v>
      </c>
      <c r="E20" s="238" t="s">
        <v>142</v>
      </c>
      <c r="F20" s="268">
        <v>3.811</v>
      </c>
      <c r="G20" s="239">
        <v>0</v>
      </c>
      <c r="H20" s="282">
        <f t="shared" si="0"/>
        <v>0</v>
      </c>
    </row>
    <row r="21" spans="1:8" s="236" customFormat="1" ht="19.5" customHeight="1" thickBot="1">
      <c r="A21" s="231" t="s">
        <v>138</v>
      </c>
      <c r="B21" s="231">
        <v>12</v>
      </c>
      <c r="C21" s="231" t="s">
        <v>232</v>
      </c>
      <c r="D21" s="237" t="s">
        <v>233</v>
      </c>
      <c r="E21" s="238" t="s">
        <v>142</v>
      </c>
      <c r="F21" s="268">
        <v>0.065</v>
      </c>
      <c r="G21" s="239">
        <v>0</v>
      </c>
      <c r="H21" s="282">
        <f t="shared" si="0"/>
        <v>0</v>
      </c>
    </row>
    <row r="22" spans="1:8" s="236" customFormat="1" ht="18.75" customHeight="1" thickBot="1">
      <c r="A22" s="231"/>
      <c r="B22" s="231"/>
      <c r="C22" s="232" t="s">
        <v>128</v>
      </c>
      <c r="D22" s="233" t="s">
        <v>180</v>
      </c>
      <c r="E22" s="231"/>
      <c r="F22" s="234"/>
      <c r="G22" s="235"/>
      <c r="H22" s="240">
        <f>SUM(H10:H21)</f>
        <v>0</v>
      </c>
    </row>
    <row r="23" spans="1:8" s="236" customFormat="1" ht="7.5" customHeight="1">
      <c r="A23" s="231"/>
      <c r="B23" s="231"/>
      <c r="C23" s="231"/>
      <c r="D23" s="237"/>
      <c r="E23" s="231"/>
      <c r="F23" s="234"/>
      <c r="G23" s="235"/>
      <c r="H23" s="235"/>
    </row>
    <row r="24" spans="1:8" s="236" customFormat="1" ht="18.75" customHeight="1">
      <c r="A24" s="231"/>
      <c r="B24" s="231"/>
      <c r="C24" s="232">
        <v>62</v>
      </c>
      <c r="D24" s="233" t="s">
        <v>209</v>
      </c>
      <c r="E24" s="231"/>
      <c r="F24" s="234"/>
      <c r="G24" s="235"/>
      <c r="H24" s="235"/>
    </row>
    <row r="25" spans="1:8" s="283" customFormat="1" ht="21" customHeight="1">
      <c r="A25" s="278" t="s">
        <v>147</v>
      </c>
      <c r="B25" s="278">
        <v>13</v>
      </c>
      <c r="C25" s="278" t="s">
        <v>236</v>
      </c>
      <c r="D25" s="279" t="s">
        <v>248</v>
      </c>
      <c r="E25" s="280" t="s">
        <v>140</v>
      </c>
      <c r="F25" s="281">
        <v>46.77</v>
      </c>
      <c r="G25" s="282">
        <v>0</v>
      </c>
      <c r="H25" s="282">
        <f>PRODUCT(F25:G25)</f>
        <v>0</v>
      </c>
    </row>
    <row r="26" spans="1:8" s="283" customFormat="1" ht="21" customHeight="1">
      <c r="A26" s="278" t="s">
        <v>147</v>
      </c>
      <c r="B26" s="278">
        <v>14</v>
      </c>
      <c r="C26" s="278" t="s">
        <v>237</v>
      </c>
      <c r="D26" s="279" t="s">
        <v>238</v>
      </c>
      <c r="E26" s="280" t="s">
        <v>140</v>
      </c>
      <c r="F26" s="281">
        <v>46.77</v>
      </c>
      <c r="G26" s="282">
        <v>0</v>
      </c>
      <c r="H26" s="282">
        <f aca="true" t="shared" si="1" ref="H26:H39">PRODUCT(F26:G26)</f>
        <v>0</v>
      </c>
    </row>
    <row r="27" spans="1:8" s="283" customFormat="1" ht="21" customHeight="1">
      <c r="A27" s="278" t="s">
        <v>147</v>
      </c>
      <c r="B27" s="278">
        <v>15</v>
      </c>
      <c r="C27" s="278" t="s">
        <v>239</v>
      </c>
      <c r="D27" s="279" t="s">
        <v>240</v>
      </c>
      <c r="E27" s="280" t="s">
        <v>140</v>
      </c>
      <c r="F27" s="281">
        <v>46.77</v>
      </c>
      <c r="G27" s="282">
        <v>0</v>
      </c>
      <c r="H27" s="282">
        <f t="shared" si="1"/>
        <v>0</v>
      </c>
    </row>
    <row r="28" spans="1:8" s="283" customFormat="1" ht="21" customHeight="1">
      <c r="A28" s="278" t="s">
        <v>147</v>
      </c>
      <c r="B28" s="278">
        <v>16</v>
      </c>
      <c r="C28" s="278" t="s">
        <v>242</v>
      </c>
      <c r="D28" s="279" t="s">
        <v>241</v>
      </c>
      <c r="E28" s="280" t="s">
        <v>140</v>
      </c>
      <c r="F28" s="281">
        <v>46.77</v>
      </c>
      <c r="G28" s="282">
        <v>0</v>
      </c>
      <c r="H28" s="282">
        <f t="shared" si="1"/>
        <v>0</v>
      </c>
    </row>
    <row r="29" spans="1:8" s="283" customFormat="1" ht="21" customHeight="1">
      <c r="A29" s="278" t="s">
        <v>147</v>
      </c>
      <c r="B29" s="278">
        <v>17</v>
      </c>
      <c r="C29" s="278" t="s">
        <v>243</v>
      </c>
      <c r="D29" s="279" t="s">
        <v>244</v>
      </c>
      <c r="E29" s="280" t="s">
        <v>140</v>
      </c>
      <c r="F29" s="281">
        <v>46.77</v>
      </c>
      <c r="G29" s="282">
        <v>0</v>
      </c>
      <c r="H29" s="282">
        <f t="shared" si="1"/>
        <v>0</v>
      </c>
    </row>
    <row r="30" spans="1:8" s="283" customFormat="1" ht="30" customHeight="1">
      <c r="A30" s="278" t="s">
        <v>147</v>
      </c>
      <c r="B30" s="278">
        <v>18</v>
      </c>
      <c r="C30" s="278" t="s">
        <v>245</v>
      </c>
      <c r="D30" s="279" t="s">
        <v>246</v>
      </c>
      <c r="E30" s="280" t="s">
        <v>140</v>
      </c>
      <c r="F30" s="281">
        <v>93.54</v>
      </c>
      <c r="G30" s="282">
        <v>0</v>
      </c>
      <c r="H30" s="282">
        <f t="shared" si="1"/>
        <v>0</v>
      </c>
    </row>
    <row r="31" spans="1:8" s="283" customFormat="1" ht="21" customHeight="1">
      <c r="A31" s="278" t="s">
        <v>147</v>
      </c>
      <c r="B31" s="278">
        <v>19</v>
      </c>
      <c r="C31" s="278" t="s">
        <v>239</v>
      </c>
      <c r="D31" s="279" t="s">
        <v>240</v>
      </c>
      <c r="E31" s="280" t="s">
        <v>140</v>
      </c>
      <c r="F31" s="281">
        <v>46.77</v>
      </c>
      <c r="G31" s="282">
        <v>0</v>
      </c>
      <c r="H31" s="282">
        <f t="shared" si="1"/>
        <v>0</v>
      </c>
    </row>
    <row r="32" spans="1:8" s="283" customFormat="1" ht="21" customHeight="1">
      <c r="A32" s="278" t="s">
        <v>147</v>
      </c>
      <c r="B32" s="278">
        <v>20</v>
      </c>
      <c r="C32" s="278" t="s">
        <v>247</v>
      </c>
      <c r="D32" s="279" t="s">
        <v>249</v>
      </c>
      <c r="E32" s="280" t="s">
        <v>140</v>
      </c>
      <c r="F32" s="281">
        <v>46.77</v>
      </c>
      <c r="G32" s="282">
        <v>0</v>
      </c>
      <c r="H32" s="282">
        <f t="shared" si="1"/>
        <v>0</v>
      </c>
    </row>
    <row r="33" spans="1:8" s="283" customFormat="1" ht="30.75" customHeight="1">
      <c r="A33" s="278" t="s">
        <v>147</v>
      </c>
      <c r="B33" s="278">
        <v>21</v>
      </c>
      <c r="C33" s="278" t="s">
        <v>250</v>
      </c>
      <c r="D33" s="279" t="s">
        <v>251</v>
      </c>
      <c r="E33" s="280" t="s">
        <v>140</v>
      </c>
      <c r="F33" s="281">
        <v>46.77</v>
      </c>
      <c r="G33" s="282">
        <v>0</v>
      </c>
      <c r="H33" s="282">
        <f t="shared" si="1"/>
        <v>0</v>
      </c>
    </row>
    <row r="34" spans="1:8" s="283" customFormat="1" ht="21" customHeight="1">
      <c r="A34" s="278" t="s">
        <v>147</v>
      </c>
      <c r="B34" s="278">
        <v>22</v>
      </c>
      <c r="C34" s="278" t="s">
        <v>253</v>
      </c>
      <c r="D34" s="279" t="s">
        <v>252</v>
      </c>
      <c r="E34" s="280" t="s">
        <v>131</v>
      </c>
      <c r="F34" s="281">
        <v>7.28</v>
      </c>
      <c r="G34" s="282">
        <v>0</v>
      </c>
      <c r="H34" s="282">
        <f t="shared" si="1"/>
        <v>0</v>
      </c>
    </row>
    <row r="35" spans="1:8" s="283" customFormat="1" ht="21" customHeight="1">
      <c r="A35" s="278" t="s">
        <v>147</v>
      </c>
      <c r="B35" s="278">
        <v>23</v>
      </c>
      <c r="C35" s="284" t="s">
        <v>211</v>
      </c>
      <c r="D35" s="279" t="s">
        <v>254</v>
      </c>
      <c r="E35" s="280" t="s">
        <v>131</v>
      </c>
      <c r="F35" s="281">
        <v>8</v>
      </c>
      <c r="G35" s="282">
        <v>0</v>
      </c>
      <c r="H35" s="282">
        <f t="shared" si="1"/>
        <v>0</v>
      </c>
    </row>
    <row r="36" spans="1:8" s="283" customFormat="1" ht="21" customHeight="1">
      <c r="A36" s="278" t="s">
        <v>147</v>
      </c>
      <c r="B36" s="278">
        <v>24</v>
      </c>
      <c r="C36" s="278" t="s">
        <v>255</v>
      </c>
      <c r="D36" s="279" t="s">
        <v>256</v>
      </c>
      <c r="E36" s="280" t="s">
        <v>131</v>
      </c>
      <c r="F36" s="281">
        <v>2.3</v>
      </c>
      <c r="G36" s="282">
        <v>0</v>
      </c>
      <c r="H36" s="282">
        <f t="shared" si="1"/>
        <v>0</v>
      </c>
    </row>
    <row r="37" spans="1:8" s="283" customFormat="1" ht="30.75" customHeight="1">
      <c r="A37" s="278" t="s">
        <v>147</v>
      </c>
      <c r="B37" s="278">
        <v>25</v>
      </c>
      <c r="C37" s="278" t="s">
        <v>257</v>
      </c>
      <c r="D37" s="279" t="s">
        <v>258</v>
      </c>
      <c r="E37" s="280" t="s">
        <v>139</v>
      </c>
      <c r="F37" s="281">
        <v>4</v>
      </c>
      <c r="G37" s="282">
        <v>0</v>
      </c>
      <c r="H37" s="282">
        <f t="shared" si="1"/>
        <v>0</v>
      </c>
    </row>
    <row r="38" spans="1:8" s="283" customFormat="1" ht="21" customHeight="1">
      <c r="A38" s="278" t="s">
        <v>147</v>
      </c>
      <c r="B38" s="278">
        <v>26</v>
      </c>
      <c r="C38" s="278" t="s">
        <v>259</v>
      </c>
      <c r="D38" s="279" t="s">
        <v>261</v>
      </c>
      <c r="E38" s="280" t="s">
        <v>140</v>
      </c>
      <c r="F38" s="281">
        <v>4.45</v>
      </c>
      <c r="G38" s="282">
        <v>0</v>
      </c>
      <c r="H38" s="282">
        <f t="shared" si="1"/>
        <v>0</v>
      </c>
    </row>
    <row r="39" spans="1:8" s="283" customFormat="1" ht="21" customHeight="1" thickBot="1">
      <c r="A39" s="278" t="s">
        <v>147</v>
      </c>
      <c r="B39" s="278">
        <v>27</v>
      </c>
      <c r="C39" s="278" t="s">
        <v>260</v>
      </c>
      <c r="D39" s="279" t="s">
        <v>262</v>
      </c>
      <c r="E39" s="280" t="s">
        <v>140</v>
      </c>
      <c r="F39" s="281">
        <v>4</v>
      </c>
      <c r="G39" s="282">
        <v>0</v>
      </c>
      <c r="H39" s="282">
        <f t="shared" si="1"/>
        <v>0</v>
      </c>
    </row>
    <row r="40" spans="1:8" s="236" customFormat="1" ht="18.75" customHeight="1" thickBot="1">
      <c r="A40" s="231"/>
      <c r="B40" s="231"/>
      <c r="C40" s="232">
        <v>62</v>
      </c>
      <c r="D40" s="233" t="s">
        <v>210</v>
      </c>
      <c r="E40" s="231"/>
      <c r="F40" s="234"/>
      <c r="G40" s="235"/>
      <c r="H40" s="240">
        <f>SUM(H25:H39)</f>
        <v>0</v>
      </c>
    </row>
    <row r="41" spans="1:8" s="236" customFormat="1" ht="7.5" customHeight="1">
      <c r="A41" s="231"/>
      <c r="B41" s="231"/>
      <c r="C41" s="231"/>
      <c r="D41" s="237"/>
      <c r="E41" s="231"/>
      <c r="F41" s="234"/>
      <c r="G41" s="235"/>
      <c r="H41" s="235"/>
    </row>
    <row r="42" spans="1:8" s="236" customFormat="1" ht="18.75" customHeight="1">
      <c r="A42" s="231"/>
      <c r="B42" s="231"/>
      <c r="C42" s="232">
        <v>63</v>
      </c>
      <c r="D42" s="233" t="s">
        <v>194</v>
      </c>
      <c r="E42" s="231"/>
      <c r="F42" s="234"/>
      <c r="G42" s="235"/>
      <c r="H42" s="235"/>
    </row>
    <row r="43" spans="1:8" s="283" customFormat="1" ht="29.25" customHeight="1">
      <c r="A43" s="278" t="s">
        <v>147</v>
      </c>
      <c r="B43" s="278">
        <v>28</v>
      </c>
      <c r="C43" s="278" t="s">
        <v>263</v>
      </c>
      <c r="D43" s="279" t="s">
        <v>271</v>
      </c>
      <c r="E43" s="280" t="s">
        <v>140</v>
      </c>
      <c r="F43" s="281">
        <v>13.2</v>
      </c>
      <c r="G43" s="282">
        <v>0</v>
      </c>
      <c r="H43" s="282">
        <f>PRODUCT(F43:G43)</f>
        <v>0</v>
      </c>
    </row>
    <row r="44" spans="1:8" s="283" customFormat="1" ht="21" customHeight="1">
      <c r="A44" s="278" t="s">
        <v>147</v>
      </c>
      <c r="B44" s="278">
        <v>29</v>
      </c>
      <c r="C44" s="284">
        <v>592457020</v>
      </c>
      <c r="D44" s="279" t="s">
        <v>331</v>
      </c>
      <c r="E44" s="280" t="s">
        <v>140</v>
      </c>
      <c r="F44" s="281">
        <v>14</v>
      </c>
      <c r="G44" s="282">
        <v>0</v>
      </c>
      <c r="H44" s="282">
        <f>PRODUCT(F44:G44)</f>
        <v>0</v>
      </c>
    </row>
    <row r="45" spans="1:8" s="283" customFormat="1" ht="21" customHeight="1" thickBot="1">
      <c r="A45" s="278" t="s">
        <v>147</v>
      </c>
      <c r="B45" s="278">
        <v>30</v>
      </c>
      <c r="C45" s="278" t="s">
        <v>269</v>
      </c>
      <c r="D45" s="279" t="s">
        <v>270</v>
      </c>
      <c r="E45" s="280" t="s">
        <v>139</v>
      </c>
      <c r="F45" s="281">
        <v>106</v>
      </c>
      <c r="G45" s="282">
        <v>0</v>
      </c>
      <c r="H45" s="282">
        <f>PRODUCT(F45:G45)</f>
        <v>0</v>
      </c>
    </row>
    <row r="46" spans="1:8" s="236" customFormat="1" ht="18.75" customHeight="1" thickBot="1">
      <c r="A46" s="231"/>
      <c r="B46" s="231"/>
      <c r="C46" s="232">
        <v>63</v>
      </c>
      <c r="D46" s="233" t="s">
        <v>195</v>
      </c>
      <c r="E46" s="231"/>
      <c r="F46" s="234"/>
      <c r="G46" s="235"/>
      <c r="H46" s="240">
        <f>SUM(H43:H45)</f>
        <v>0</v>
      </c>
    </row>
    <row r="47" spans="1:8" s="236" customFormat="1" ht="9" customHeight="1">
      <c r="A47" s="231"/>
      <c r="B47" s="231"/>
      <c r="C47" s="231"/>
      <c r="D47" s="237"/>
      <c r="E47" s="241"/>
      <c r="F47" s="242"/>
      <c r="G47" s="243"/>
      <c r="H47" s="243"/>
    </row>
    <row r="48" spans="1:8" s="236" customFormat="1" ht="18.75" customHeight="1">
      <c r="A48" s="231"/>
      <c r="B48" s="231"/>
      <c r="C48" s="232">
        <v>95</v>
      </c>
      <c r="D48" s="233" t="s">
        <v>161</v>
      </c>
      <c r="E48" s="231"/>
      <c r="F48" s="234"/>
      <c r="G48" s="235"/>
      <c r="H48" s="235"/>
    </row>
    <row r="49" spans="1:8" s="283" customFormat="1" ht="30" customHeight="1">
      <c r="A49" s="278" t="s">
        <v>147</v>
      </c>
      <c r="B49" s="278">
        <v>31</v>
      </c>
      <c r="C49" s="278" t="s">
        <v>267</v>
      </c>
      <c r="D49" s="279" t="s">
        <v>272</v>
      </c>
      <c r="E49" s="280" t="s">
        <v>139</v>
      </c>
      <c r="F49" s="281">
        <v>10</v>
      </c>
      <c r="G49" s="282">
        <v>0</v>
      </c>
      <c r="H49" s="282">
        <f>PRODUCT(F49:G49)</f>
        <v>0</v>
      </c>
    </row>
    <row r="50" spans="1:8" s="283" customFormat="1" ht="21" customHeight="1">
      <c r="A50" s="278" t="s">
        <v>147</v>
      </c>
      <c r="B50" s="278">
        <v>32</v>
      </c>
      <c r="C50" s="278" t="s">
        <v>268</v>
      </c>
      <c r="D50" s="279" t="s">
        <v>273</v>
      </c>
      <c r="E50" s="280" t="s">
        <v>139</v>
      </c>
      <c r="F50" s="281">
        <v>10</v>
      </c>
      <c r="G50" s="282">
        <v>0</v>
      </c>
      <c r="H50" s="282">
        <f aca="true" t="shared" si="2" ref="H50:H55">PRODUCT(F50:G50)</f>
        <v>0</v>
      </c>
    </row>
    <row r="51" spans="1:8" s="283" customFormat="1" ht="21" customHeight="1">
      <c r="A51" s="278" t="s">
        <v>147</v>
      </c>
      <c r="B51" s="278">
        <v>33</v>
      </c>
      <c r="C51" s="278" t="s">
        <v>264</v>
      </c>
      <c r="D51" s="279" t="s">
        <v>278</v>
      </c>
      <c r="E51" s="280" t="s">
        <v>140</v>
      </c>
      <c r="F51" s="281">
        <v>13.2</v>
      </c>
      <c r="G51" s="282">
        <v>0</v>
      </c>
      <c r="H51" s="282">
        <f t="shared" si="2"/>
        <v>0</v>
      </c>
    </row>
    <row r="52" spans="1:8" s="283" customFormat="1" ht="21" customHeight="1">
      <c r="A52" s="278" t="s">
        <v>147</v>
      </c>
      <c r="B52" s="278">
        <v>34</v>
      </c>
      <c r="C52" s="278" t="s">
        <v>276</v>
      </c>
      <c r="D52" s="279" t="s">
        <v>277</v>
      </c>
      <c r="E52" s="280" t="s">
        <v>140</v>
      </c>
      <c r="F52" s="281">
        <v>4.45</v>
      </c>
      <c r="G52" s="282">
        <v>0</v>
      </c>
      <c r="H52" s="282">
        <f t="shared" si="2"/>
        <v>0</v>
      </c>
    </row>
    <row r="53" spans="1:8" s="283" customFormat="1" ht="30.75" customHeight="1">
      <c r="A53" s="278" t="s">
        <v>147</v>
      </c>
      <c r="B53" s="278">
        <v>35</v>
      </c>
      <c r="C53" s="278" t="s">
        <v>265</v>
      </c>
      <c r="D53" s="279" t="s">
        <v>266</v>
      </c>
      <c r="E53" s="280" t="s">
        <v>140</v>
      </c>
      <c r="F53" s="281">
        <v>300</v>
      </c>
      <c r="G53" s="282">
        <v>0</v>
      </c>
      <c r="H53" s="282">
        <f t="shared" si="2"/>
        <v>0</v>
      </c>
    </row>
    <row r="54" spans="1:8" s="275" customFormat="1" ht="19.5" customHeight="1">
      <c r="A54" s="270" t="s">
        <v>147</v>
      </c>
      <c r="B54" s="270">
        <v>36</v>
      </c>
      <c r="C54" s="270" t="s">
        <v>149</v>
      </c>
      <c r="D54" s="271" t="s">
        <v>279</v>
      </c>
      <c r="E54" s="272" t="s">
        <v>148</v>
      </c>
      <c r="F54" s="273">
        <v>1</v>
      </c>
      <c r="G54" s="274">
        <v>0</v>
      </c>
      <c r="H54" s="282">
        <f t="shared" si="2"/>
        <v>0</v>
      </c>
    </row>
    <row r="55" spans="1:8" s="236" customFormat="1" ht="48" customHeight="1" thickBot="1">
      <c r="A55" s="231" t="s">
        <v>147</v>
      </c>
      <c r="B55" s="231">
        <v>37</v>
      </c>
      <c r="C55" s="231" t="s">
        <v>196</v>
      </c>
      <c r="D55" s="237" t="s">
        <v>275</v>
      </c>
      <c r="E55" s="238" t="s">
        <v>148</v>
      </c>
      <c r="F55" s="268">
        <v>1</v>
      </c>
      <c r="G55" s="239">
        <v>0</v>
      </c>
      <c r="H55" s="282">
        <f t="shared" si="2"/>
        <v>0</v>
      </c>
    </row>
    <row r="56" spans="1:8" s="236" customFormat="1" ht="18.75" customHeight="1" thickBot="1">
      <c r="A56" s="231"/>
      <c r="B56" s="231"/>
      <c r="C56" s="232">
        <v>95</v>
      </c>
      <c r="D56" s="233" t="s">
        <v>150</v>
      </c>
      <c r="E56" s="231"/>
      <c r="F56" s="234"/>
      <c r="G56" s="235"/>
      <c r="H56" s="240">
        <f>SUM(H49:H55)</f>
        <v>0</v>
      </c>
    </row>
    <row r="57" spans="1:8" s="236" customFormat="1" ht="13.5" customHeight="1">
      <c r="A57" s="231"/>
      <c r="B57" s="231"/>
      <c r="C57" s="231"/>
      <c r="D57" s="237"/>
      <c r="E57" s="231"/>
      <c r="F57" s="234"/>
      <c r="G57" s="235"/>
      <c r="H57" s="235"/>
    </row>
    <row r="58" spans="1:8" s="236" customFormat="1" ht="18.75" customHeight="1">
      <c r="A58" s="231"/>
      <c r="B58" s="231"/>
      <c r="C58" s="232">
        <v>99</v>
      </c>
      <c r="D58" s="233" t="s">
        <v>129</v>
      </c>
      <c r="E58" s="231"/>
      <c r="F58" s="234"/>
      <c r="G58" s="235"/>
      <c r="H58" s="235"/>
    </row>
    <row r="59" spans="1:8" s="236" customFormat="1" ht="18.75" customHeight="1" thickBot="1">
      <c r="A59" s="231" t="s">
        <v>147</v>
      </c>
      <c r="B59" s="231">
        <v>38</v>
      </c>
      <c r="C59" s="231" t="s">
        <v>151</v>
      </c>
      <c r="D59" s="237" t="s">
        <v>152</v>
      </c>
      <c r="E59" s="238" t="s">
        <v>142</v>
      </c>
      <c r="F59" s="268">
        <v>3.112</v>
      </c>
      <c r="G59" s="239">
        <v>0</v>
      </c>
      <c r="H59" s="239">
        <f>PRODUCT(F59:G59)</f>
        <v>0</v>
      </c>
    </row>
    <row r="60" spans="1:8" s="236" customFormat="1" ht="18.75" customHeight="1" thickBot="1">
      <c r="A60" s="231"/>
      <c r="B60" s="231"/>
      <c r="C60" s="232">
        <v>99</v>
      </c>
      <c r="D60" s="233" t="s">
        <v>153</v>
      </c>
      <c r="E60" s="231"/>
      <c r="F60" s="234"/>
      <c r="G60" s="235"/>
      <c r="H60" s="240">
        <f>SUM(H59)</f>
        <v>0</v>
      </c>
    </row>
    <row r="61" spans="1:8" s="236" customFormat="1" ht="13.5" customHeight="1">
      <c r="A61" s="231"/>
      <c r="B61" s="231"/>
      <c r="C61" s="231"/>
      <c r="D61" s="237"/>
      <c r="E61" s="241"/>
      <c r="F61" s="242"/>
      <c r="G61" s="243"/>
      <c r="H61" s="243"/>
    </row>
    <row r="62" spans="1:8" s="236" customFormat="1" ht="18.75" customHeight="1">
      <c r="A62" s="231"/>
      <c r="B62" s="231"/>
      <c r="C62" s="232" t="s">
        <v>171</v>
      </c>
      <c r="D62" s="233" t="s">
        <v>172</v>
      </c>
      <c r="E62" s="231"/>
      <c r="F62" s="234"/>
      <c r="G62" s="235"/>
      <c r="H62" s="235"/>
    </row>
    <row r="63" spans="1:8" s="283" customFormat="1" ht="21" customHeight="1">
      <c r="A63" s="278" t="s">
        <v>147</v>
      </c>
      <c r="B63" s="278">
        <v>39</v>
      </c>
      <c r="C63" s="278" t="s">
        <v>274</v>
      </c>
      <c r="D63" s="279" t="s">
        <v>280</v>
      </c>
      <c r="E63" s="280" t="s">
        <v>140</v>
      </c>
      <c r="F63" s="281">
        <v>13.2</v>
      </c>
      <c r="G63" s="282">
        <v>0</v>
      </c>
      <c r="H63" s="282">
        <f>PRODUCT(F63:G63)</f>
        <v>0</v>
      </c>
    </row>
    <row r="64" spans="1:8" s="283" customFormat="1" ht="30.75" customHeight="1">
      <c r="A64" s="278" t="s">
        <v>166</v>
      </c>
      <c r="B64" s="278">
        <v>40</v>
      </c>
      <c r="C64" s="278" t="s">
        <v>294</v>
      </c>
      <c r="D64" s="279" t="s">
        <v>296</v>
      </c>
      <c r="E64" s="280" t="s">
        <v>140</v>
      </c>
      <c r="F64" s="281">
        <v>13.2</v>
      </c>
      <c r="G64" s="282">
        <v>0</v>
      </c>
      <c r="H64" s="282">
        <f aca="true" t="shared" si="3" ref="H64:H74">PRODUCT(F64:G64)</f>
        <v>0</v>
      </c>
    </row>
    <row r="65" spans="1:8" s="283" customFormat="1" ht="21" customHeight="1">
      <c r="A65" s="278" t="s">
        <v>166</v>
      </c>
      <c r="B65" s="278">
        <v>41</v>
      </c>
      <c r="C65" s="278" t="s">
        <v>281</v>
      </c>
      <c r="D65" s="279" t="s">
        <v>282</v>
      </c>
      <c r="E65" s="280" t="s">
        <v>140</v>
      </c>
      <c r="F65" s="281">
        <v>13.2</v>
      </c>
      <c r="G65" s="282">
        <v>0</v>
      </c>
      <c r="H65" s="282">
        <f t="shared" si="3"/>
        <v>0</v>
      </c>
    </row>
    <row r="66" spans="1:8" s="283" customFormat="1" ht="21" customHeight="1">
      <c r="A66" s="278" t="s">
        <v>166</v>
      </c>
      <c r="B66" s="278">
        <v>42</v>
      </c>
      <c r="C66" s="278" t="s">
        <v>285</v>
      </c>
      <c r="D66" s="279" t="s">
        <v>283</v>
      </c>
      <c r="E66" s="280" t="s">
        <v>140</v>
      </c>
      <c r="F66" s="281">
        <v>2.2</v>
      </c>
      <c r="G66" s="282">
        <v>0</v>
      </c>
      <c r="H66" s="282">
        <f t="shared" si="3"/>
        <v>0</v>
      </c>
    </row>
    <row r="67" spans="1:8" s="283" customFormat="1" ht="21" customHeight="1">
      <c r="A67" s="278" t="s">
        <v>166</v>
      </c>
      <c r="B67" s="278">
        <v>43</v>
      </c>
      <c r="C67" s="284" t="s">
        <v>212</v>
      </c>
      <c r="D67" s="279" t="s">
        <v>284</v>
      </c>
      <c r="E67" s="280" t="s">
        <v>142</v>
      </c>
      <c r="F67" s="281">
        <v>0.009</v>
      </c>
      <c r="G67" s="282">
        <v>0</v>
      </c>
      <c r="H67" s="282">
        <f t="shared" si="3"/>
        <v>0</v>
      </c>
    </row>
    <row r="68" spans="1:8" s="283" customFormat="1" ht="21" customHeight="1">
      <c r="A68" s="278" t="s">
        <v>166</v>
      </c>
      <c r="B68" s="278">
        <v>44</v>
      </c>
      <c r="C68" s="278" t="s">
        <v>286</v>
      </c>
      <c r="D68" s="279" t="s">
        <v>287</v>
      </c>
      <c r="E68" s="280" t="s">
        <v>140</v>
      </c>
      <c r="F68" s="281">
        <v>13.2</v>
      </c>
      <c r="G68" s="282">
        <v>0</v>
      </c>
      <c r="H68" s="282">
        <f t="shared" si="3"/>
        <v>0</v>
      </c>
    </row>
    <row r="69" spans="1:8" s="283" customFormat="1" ht="21" customHeight="1">
      <c r="A69" s="278" t="s">
        <v>166</v>
      </c>
      <c r="B69" s="278">
        <v>45</v>
      </c>
      <c r="C69" s="278" t="s">
        <v>288</v>
      </c>
      <c r="D69" s="279" t="s">
        <v>289</v>
      </c>
      <c r="E69" s="280" t="s">
        <v>140</v>
      </c>
      <c r="F69" s="281">
        <v>2.2</v>
      </c>
      <c r="G69" s="282">
        <v>0</v>
      </c>
      <c r="H69" s="282">
        <f t="shared" si="3"/>
        <v>0</v>
      </c>
    </row>
    <row r="70" spans="1:8" s="283" customFormat="1" ht="21" customHeight="1">
      <c r="A70" s="278" t="s">
        <v>166</v>
      </c>
      <c r="B70" s="278">
        <v>46</v>
      </c>
      <c r="C70" s="284" t="s">
        <v>213</v>
      </c>
      <c r="D70" s="279" t="s">
        <v>290</v>
      </c>
      <c r="E70" s="280" t="s">
        <v>140</v>
      </c>
      <c r="F70" s="281">
        <v>17.71</v>
      </c>
      <c r="G70" s="282">
        <v>0</v>
      </c>
      <c r="H70" s="282">
        <f t="shared" si="3"/>
        <v>0</v>
      </c>
    </row>
    <row r="71" spans="1:8" s="283" customFormat="1" ht="21" customHeight="1">
      <c r="A71" s="278" t="s">
        <v>166</v>
      </c>
      <c r="B71" s="278">
        <v>47</v>
      </c>
      <c r="C71" s="278" t="s">
        <v>291</v>
      </c>
      <c r="D71" s="279" t="s">
        <v>292</v>
      </c>
      <c r="E71" s="280" t="s">
        <v>139</v>
      </c>
      <c r="F71" s="281">
        <v>2</v>
      </c>
      <c r="G71" s="282">
        <v>0</v>
      </c>
      <c r="H71" s="282">
        <f t="shared" si="3"/>
        <v>0</v>
      </c>
    </row>
    <row r="72" spans="1:8" s="283" customFormat="1" ht="21" customHeight="1">
      <c r="A72" s="278" t="s">
        <v>166</v>
      </c>
      <c r="B72" s="278">
        <v>48</v>
      </c>
      <c r="C72" s="278" t="s">
        <v>293</v>
      </c>
      <c r="D72" s="279" t="s">
        <v>214</v>
      </c>
      <c r="E72" s="280" t="s">
        <v>139</v>
      </c>
      <c r="F72" s="281">
        <v>2</v>
      </c>
      <c r="G72" s="282">
        <v>0</v>
      </c>
      <c r="H72" s="282">
        <f t="shared" si="3"/>
        <v>0</v>
      </c>
    </row>
    <row r="73" spans="1:8" s="283" customFormat="1" ht="30" customHeight="1">
      <c r="A73" s="278" t="s">
        <v>166</v>
      </c>
      <c r="B73" s="278">
        <v>49</v>
      </c>
      <c r="C73" s="278" t="s">
        <v>295</v>
      </c>
      <c r="D73" s="279" t="s">
        <v>332</v>
      </c>
      <c r="E73" s="280" t="s">
        <v>139</v>
      </c>
      <c r="F73" s="281">
        <v>2</v>
      </c>
      <c r="G73" s="282">
        <v>0</v>
      </c>
      <c r="H73" s="282">
        <f t="shared" si="3"/>
        <v>0</v>
      </c>
    </row>
    <row r="74" spans="1:8" s="283" customFormat="1" ht="21" customHeight="1" thickBot="1">
      <c r="A74" s="278" t="s">
        <v>166</v>
      </c>
      <c r="B74" s="278">
        <v>50</v>
      </c>
      <c r="C74" s="278" t="s">
        <v>298</v>
      </c>
      <c r="D74" s="279" t="s">
        <v>297</v>
      </c>
      <c r="E74" s="280" t="s">
        <v>142</v>
      </c>
      <c r="F74" s="281">
        <v>0.528</v>
      </c>
      <c r="G74" s="282">
        <v>0</v>
      </c>
      <c r="H74" s="282">
        <f t="shared" si="3"/>
        <v>0</v>
      </c>
    </row>
    <row r="75" spans="1:8" s="236" customFormat="1" ht="18.75" customHeight="1" thickBot="1">
      <c r="A75" s="231"/>
      <c r="B75" s="231"/>
      <c r="C75" s="232" t="s">
        <v>171</v>
      </c>
      <c r="D75" s="233" t="s">
        <v>173</v>
      </c>
      <c r="E75" s="231"/>
      <c r="F75" s="234"/>
      <c r="G75" s="235"/>
      <c r="H75" s="240">
        <f>SUM(H63:H74)</f>
        <v>0</v>
      </c>
    </row>
    <row r="76" spans="1:8" s="236" customFormat="1" ht="10.5" customHeight="1">
      <c r="A76" s="231"/>
      <c r="B76" s="231"/>
      <c r="C76" s="231"/>
      <c r="D76" s="237"/>
      <c r="E76" s="241"/>
      <c r="F76" s="242"/>
      <c r="G76" s="243"/>
      <c r="H76" s="243"/>
    </row>
    <row r="77" spans="1:8" s="236" customFormat="1" ht="18.75" customHeight="1">
      <c r="A77" s="231"/>
      <c r="B77" s="231"/>
      <c r="C77" s="232" t="s">
        <v>191</v>
      </c>
      <c r="D77" s="233" t="s">
        <v>192</v>
      </c>
      <c r="E77" s="231"/>
      <c r="F77" s="234"/>
      <c r="G77" s="235"/>
      <c r="H77" s="235"/>
    </row>
    <row r="78" spans="1:8" s="283" customFormat="1" ht="21" customHeight="1">
      <c r="A78" s="278" t="s">
        <v>185</v>
      </c>
      <c r="B78" s="278">
        <v>51</v>
      </c>
      <c r="C78" s="278" t="s">
        <v>299</v>
      </c>
      <c r="D78" s="279" t="s">
        <v>300</v>
      </c>
      <c r="E78" s="280" t="s">
        <v>131</v>
      </c>
      <c r="F78" s="281">
        <v>2.3</v>
      </c>
      <c r="G78" s="282">
        <v>0</v>
      </c>
      <c r="H78" s="282">
        <f aca="true" t="shared" si="4" ref="H78:H83">PRODUCT(F78:G78)</f>
        <v>0</v>
      </c>
    </row>
    <row r="79" spans="1:8" s="283" customFormat="1" ht="21" customHeight="1">
      <c r="A79" s="278" t="s">
        <v>185</v>
      </c>
      <c r="B79" s="278">
        <v>52</v>
      </c>
      <c r="C79" s="278" t="s">
        <v>303</v>
      </c>
      <c r="D79" s="279" t="s">
        <v>301</v>
      </c>
      <c r="E79" s="280" t="s">
        <v>131</v>
      </c>
      <c r="F79" s="281">
        <v>14.6</v>
      </c>
      <c r="G79" s="282">
        <v>0</v>
      </c>
      <c r="H79" s="282">
        <f t="shared" si="4"/>
        <v>0</v>
      </c>
    </row>
    <row r="80" spans="1:8" s="283" customFormat="1" ht="21" customHeight="1">
      <c r="A80" s="278" t="s">
        <v>185</v>
      </c>
      <c r="B80" s="278">
        <v>53</v>
      </c>
      <c r="C80" s="278" t="s">
        <v>304</v>
      </c>
      <c r="D80" s="279" t="s">
        <v>302</v>
      </c>
      <c r="E80" s="280" t="s">
        <v>131</v>
      </c>
      <c r="F80" s="281">
        <v>14.6</v>
      </c>
      <c r="G80" s="282">
        <v>0</v>
      </c>
      <c r="H80" s="282">
        <f t="shared" si="4"/>
        <v>0</v>
      </c>
    </row>
    <row r="81" spans="1:8" s="283" customFormat="1" ht="21" customHeight="1">
      <c r="A81" s="278" t="s">
        <v>185</v>
      </c>
      <c r="B81" s="278">
        <v>54</v>
      </c>
      <c r="C81" s="278" t="s">
        <v>305</v>
      </c>
      <c r="D81" s="279" t="s">
        <v>306</v>
      </c>
      <c r="E81" s="280" t="s">
        <v>131</v>
      </c>
      <c r="F81" s="281">
        <v>2.3</v>
      </c>
      <c r="G81" s="282">
        <v>0</v>
      </c>
      <c r="H81" s="282">
        <f t="shared" si="4"/>
        <v>0</v>
      </c>
    </row>
    <row r="82" spans="1:8" s="283" customFormat="1" ht="21" customHeight="1">
      <c r="A82" s="278" t="s">
        <v>185</v>
      </c>
      <c r="B82" s="278">
        <v>55</v>
      </c>
      <c r="C82" s="278" t="s">
        <v>307</v>
      </c>
      <c r="D82" s="279" t="s">
        <v>308</v>
      </c>
      <c r="E82" s="280" t="s">
        <v>131</v>
      </c>
      <c r="F82" s="281">
        <v>14.6</v>
      </c>
      <c r="G82" s="282">
        <v>0</v>
      </c>
      <c r="H82" s="282">
        <f t="shared" si="4"/>
        <v>0</v>
      </c>
    </row>
    <row r="83" spans="1:8" s="283" customFormat="1" ht="21" customHeight="1" thickBot="1">
      <c r="A83" s="278" t="s">
        <v>185</v>
      </c>
      <c r="B83" s="278">
        <v>56</v>
      </c>
      <c r="C83" s="278" t="s">
        <v>309</v>
      </c>
      <c r="D83" s="279" t="s">
        <v>310</v>
      </c>
      <c r="E83" s="280" t="s">
        <v>142</v>
      </c>
      <c r="F83" s="281">
        <v>0.026</v>
      </c>
      <c r="G83" s="282">
        <v>0</v>
      </c>
      <c r="H83" s="282">
        <f t="shared" si="4"/>
        <v>0</v>
      </c>
    </row>
    <row r="84" spans="1:8" s="236" customFormat="1" ht="18.75" customHeight="1" thickBot="1">
      <c r="A84" s="231"/>
      <c r="B84" s="231"/>
      <c r="C84" s="232" t="s">
        <v>191</v>
      </c>
      <c r="D84" s="233" t="s">
        <v>193</v>
      </c>
      <c r="E84" s="231"/>
      <c r="F84" s="234"/>
      <c r="G84" s="235"/>
      <c r="H84" s="240">
        <f>SUM(H78:H83)</f>
        <v>0</v>
      </c>
    </row>
    <row r="85" spans="1:8" s="236" customFormat="1" ht="11.25" customHeight="1">
      <c r="A85" s="231"/>
      <c r="B85" s="231"/>
      <c r="C85" s="231"/>
      <c r="D85" s="237"/>
      <c r="E85" s="241"/>
      <c r="F85" s="242"/>
      <c r="G85" s="243"/>
      <c r="H85" s="243"/>
    </row>
    <row r="86" spans="1:8" s="236" customFormat="1" ht="18.75" customHeight="1">
      <c r="A86" s="231"/>
      <c r="B86" s="231"/>
      <c r="C86" s="232" t="s">
        <v>168</v>
      </c>
      <c r="D86" s="233" t="s">
        <v>169</v>
      </c>
      <c r="E86" s="231"/>
      <c r="F86" s="234"/>
      <c r="G86" s="235"/>
      <c r="H86" s="235"/>
    </row>
    <row r="87" spans="1:8" s="283" customFormat="1" ht="21" customHeight="1">
      <c r="A87" s="278" t="s">
        <v>167</v>
      </c>
      <c r="B87" s="278">
        <v>57</v>
      </c>
      <c r="C87" s="278" t="s">
        <v>311</v>
      </c>
      <c r="D87" s="279" t="s">
        <v>312</v>
      </c>
      <c r="E87" s="280" t="s">
        <v>131</v>
      </c>
      <c r="F87" s="281">
        <v>6.8</v>
      </c>
      <c r="G87" s="282">
        <v>0</v>
      </c>
      <c r="H87" s="282">
        <f>PRODUCT(F87:G87)</f>
        <v>0</v>
      </c>
    </row>
    <row r="88" spans="1:8" s="283" customFormat="1" ht="21" customHeight="1">
      <c r="A88" s="278" t="s">
        <v>167</v>
      </c>
      <c r="B88" s="278">
        <v>58</v>
      </c>
      <c r="C88" s="278" t="s">
        <v>314</v>
      </c>
      <c r="D88" s="279" t="s">
        <v>313</v>
      </c>
      <c r="E88" s="280" t="s">
        <v>131</v>
      </c>
      <c r="F88" s="281">
        <v>3.4</v>
      </c>
      <c r="G88" s="282">
        <v>0</v>
      </c>
      <c r="H88" s="282">
        <f aca="true" t="shared" si="5" ref="H88:H95">PRODUCT(F88:G88)</f>
        <v>0</v>
      </c>
    </row>
    <row r="89" spans="1:8" s="283" customFormat="1" ht="33" customHeight="1">
      <c r="A89" s="278" t="s">
        <v>167</v>
      </c>
      <c r="B89" s="278">
        <v>59</v>
      </c>
      <c r="C89" s="284">
        <v>553910000</v>
      </c>
      <c r="D89" s="279" t="s">
        <v>315</v>
      </c>
      <c r="E89" s="280" t="s">
        <v>215</v>
      </c>
      <c r="F89" s="281">
        <v>3.4</v>
      </c>
      <c r="G89" s="282">
        <v>0</v>
      </c>
      <c r="H89" s="282">
        <f t="shared" si="5"/>
        <v>0</v>
      </c>
    </row>
    <row r="90" spans="1:8" s="283" customFormat="1" ht="21" customHeight="1">
      <c r="A90" s="278" t="s">
        <v>167</v>
      </c>
      <c r="B90" s="278">
        <v>60</v>
      </c>
      <c r="C90" s="278" t="s">
        <v>316</v>
      </c>
      <c r="D90" s="279" t="s">
        <v>317</v>
      </c>
      <c r="E90" s="280" t="s">
        <v>216</v>
      </c>
      <c r="F90" s="281">
        <v>70</v>
      </c>
      <c r="G90" s="282">
        <v>0</v>
      </c>
      <c r="H90" s="282">
        <f t="shared" si="5"/>
        <v>0</v>
      </c>
    </row>
    <row r="91" spans="1:8" s="283" customFormat="1" ht="21" customHeight="1">
      <c r="A91" s="278" t="s">
        <v>167</v>
      </c>
      <c r="B91" s="278">
        <v>61</v>
      </c>
      <c r="C91" s="284" t="s">
        <v>217</v>
      </c>
      <c r="D91" s="279" t="s">
        <v>318</v>
      </c>
      <c r="E91" s="280" t="s">
        <v>142</v>
      </c>
      <c r="F91" s="281">
        <v>0.075</v>
      </c>
      <c r="G91" s="282">
        <v>0</v>
      </c>
      <c r="H91" s="282">
        <f t="shared" si="5"/>
        <v>0</v>
      </c>
    </row>
    <row r="92" spans="1:8" s="283" customFormat="1" ht="21" customHeight="1">
      <c r="A92" s="278" t="s">
        <v>167</v>
      </c>
      <c r="B92" s="278">
        <v>62</v>
      </c>
      <c r="C92" s="284">
        <v>145509000</v>
      </c>
      <c r="D92" s="279" t="s">
        <v>319</v>
      </c>
      <c r="E92" s="280" t="s">
        <v>216</v>
      </c>
      <c r="F92" s="281">
        <v>4</v>
      </c>
      <c r="G92" s="282">
        <v>0</v>
      </c>
      <c r="H92" s="282">
        <f t="shared" si="5"/>
        <v>0</v>
      </c>
    </row>
    <row r="93" spans="1:8" s="283" customFormat="1" ht="21" customHeight="1">
      <c r="A93" s="278" t="s">
        <v>167</v>
      </c>
      <c r="B93" s="278">
        <v>63</v>
      </c>
      <c r="C93" s="278" t="s">
        <v>320</v>
      </c>
      <c r="D93" s="279" t="s">
        <v>321</v>
      </c>
      <c r="E93" s="280" t="s">
        <v>216</v>
      </c>
      <c r="F93" s="281">
        <v>75</v>
      </c>
      <c r="G93" s="282">
        <v>0</v>
      </c>
      <c r="H93" s="282">
        <f t="shared" si="5"/>
        <v>0</v>
      </c>
    </row>
    <row r="94" spans="1:8" s="283" customFormat="1" ht="30" customHeight="1">
      <c r="A94" s="278" t="s">
        <v>167</v>
      </c>
      <c r="B94" s="278">
        <v>64</v>
      </c>
      <c r="C94" s="278" t="s">
        <v>322</v>
      </c>
      <c r="D94" s="279" t="s">
        <v>324</v>
      </c>
      <c r="E94" s="280" t="s">
        <v>140</v>
      </c>
      <c r="F94" s="281">
        <v>2.7</v>
      </c>
      <c r="G94" s="282">
        <v>0</v>
      </c>
      <c r="H94" s="282">
        <f t="shared" si="5"/>
        <v>0</v>
      </c>
    </row>
    <row r="95" spans="1:8" s="283" customFormat="1" ht="21" customHeight="1" thickBot="1">
      <c r="A95" s="278" t="s">
        <v>167</v>
      </c>
      <c r="B95" s="278">
        <v>65</v>
      </c>
      <c r="C95" s="278" t="s">
        <v>323</v>
      </c>
      <c r="D95" s="279" t="s">
        <v>325</v>
      </c>
      <c r="E95" s="280" t="s">
        <v>142</v>
      </c>
      <c r="F95" s="281">
        <v>0.245</v>
      </c>
      <c r="G95" s="282">
        <v>0</v>
      </c>
      <c r="H95" s="282">
        <f t="shared" si="5"/>
        <v>0</v>
      </c>
    </row>
    <row r="96" spans="1:8" s="236" customFormat="1" ht="18.75" customHeight="1" thickBot="1">
      <c r="A96" s="231"/>
      <c r="B96" s="231"/>
      <c r="C96" s="232" t="s">
        <v>168</v>
      </c>
      <c r="D96" s="233" t="s">
        <v>170</v>
      </c>
      <c r="E96" s="231"/>
      <c r="F96" s="234"/>
      <c r="G96" s="235"/>
      <c r="H96" s="240">
        <f>SUM(H87:H95)</f>
        <v>0</v>
      </c>
    </row>
    <row r="97" spans="1:8" s="236" customFormat="1" ht="15" customHeight="1">
      <c r="A97" s="231"/>
      <c r="B97" s="231"/>
      <c r="C97" s="231"/>
      <c r="D97" s="237"/>
      <c r="E97" s="241"/>
      <c r="F97" s="242"/>
      <c r="G97" s="243"/>
      <c r="H97" s="243"/>
    </row>
    <row r="98" spans="1:8" s="236" customFormat="1" ht="18.75" customHeight="1">
      <c r="A98" s="231"/>
      <c r="B98" s="231"/>
      <c r="C98" s="232" t="s">
        <v>220</v>
      </c>
      <c r="D98" s="233" t="s">
        <v>221</v>
      </c>
      <c r="E98" s="231"/>
      <c r="F98" s="234"/>
      <c r="G98" s="235"/>
      <c r="H98" s="235"/>
    </row>
    <row r="99" spans="1:8" s="283" customFormat="1" ht="30" customHeight="1">
      <c r="A99" s="278" t="s">
        <v>218</v>
      </c>
      <c r="B99" s="278">
        <v>66</v>
      </c>
      <c r="C99" s="278" t="s">
        <v>326</v>
      </c>
      <c r="D99" s="279" t="s">
        <v>327</v>
      </c>
      <c r="E99" s="280" t="s">
        <v>140</v>
      </c>
      <c r="F99" s="281">
        <v>3</v>
      </c>
      <c r="G99" s="282">
        <v>0</v>
      </c>
      <c r="H99" s="282">
        <f>PRODUCT(F99:G99)</f>
        <v>0</v>
      </c>
    </row>
    <row r="100" spans="1:8" s="283" customFormat="1" ht="21" customHeight="1" thickBot="1">
      <c r="A100" s="278" t="s">
        <v>218</v>
      </c>
      <c r="B100" s="278">
        <v>67</v>
      </c>
      <c r="C100" s="278" t="s">
        <v>328</v>
      </c>
      <c r="D100" s="279" t="s">
        <v>219</v>
      </c>
      <c r="E100" s="280" t="s">
        <v>140</v>
      </c>
      <c r="F100" s="281">
        <v>3</v>
      </c>
      <c r="G100" s="282">
        <v>0</v>
      </c>
      <c r="H100" s="282">
        <f>PRODUCT(F100:G100)</f>
        <v>0</v>
      </c>
    </row>
    <row r="101" spans="1:8" s="236" customFormat="1" ht="18.75" customHeight="1" thickBot="1">
      <c r="A101" s="231"/>
      <c r="B101" s="231"/>
      <c r="C101" s="232" t="s">
        <v>220</v>
      </c>
      <c r="D101" s="233" t="s">
        <v>222</v>
      </c>
      <c r="E101" s="231"/>
      <c r="F101" s="234"/>
      <c r="G101" s="235"/>
      <c r="H101" s="240">
        <f>SUM(H99:H100)</f>
        <v>0</v>
      </c>
    </row>
    <row r="102" spans="1:8" s="236" customFormat="1" ht="15" customHeight="1">
      <c r="A102" s="231"/>
      <c r="B102" s="231"/>
      <c r="C102" s="231"/>
      <c r="D102" s="237"/>
      <c r="E102" s="241"/>
      <c r="F102" s="242"/>
      <c r="G102" s="243"/>
      <c r="H102" s="243"/>
    </row>
    <row r="103" spans="1:8" s="236" customFormat="1" ht="18.75" customHeight="1">
      <c r="A103" s="231"/>
      <c r="B103" s="231"/>
      <c r="C103" s="232" t="s">
        <v>54</v>
      </c>
      <c r="D103" s="233" t="s">
        <v>189</v>
      </c>
      <c r="E103" s="231"/>
      <c r="F103" s="234"/>
      <c r="G103" s="235"/>
      <c r="H103" s="235"/>
    </row>
    <row r="104" spans="1:8" s="283" customFormat="1" ht="21" customHeight="1" thickBot="1">
      <c r="A104" s="278" t="s">
        <v>186</v>
      </c>
      <c r="B104" s="278">
        <v>68</v>
      </c>
      <c r="C104" s="278" t="s">
        <v>329</v>
      </c>
      <c r="D104" s="279" t="s">
        <v>330</v>
      </c>
      <c r="E104" s="280" t="s">
        <v>148</v>
      </c>
      <c r="F104" s="281">
        <v>1</v>
      </c>
      <c r="G104" s="282">
        <v>0</v>
      </c>
      <c r="H104" s="282">
        <f>PRODUCT(F104:G104)</f>
        <v>0</v>
      </c>
    </row>
    <row r="105" spans="1:8" s="236" customFormat="1" ht="18.75" customHeight="1" thickBot="1">
      <c r="A105" s="231"/>
      <c r="B105" s="231"/>
      <c r="C105" s="232"/>
      <c r="D105" s="233" t="s">
        <v>190</v>
      </c>
      <c r="E105" s="231"/>
      <c r="F105" s="234"/>
      <c r="G105" s="235"/>
      <c r="H105" s="240">
        <f>SUM(H104)</f>
        <v>0</v>
      </c>
    </row>
    <row r="106" spans="1:8" s="236" customFormat="1" ht="15.75" customHeight="1">
      <c r="A106" s="231"/>
      <c r="B106" s="231"/>
      <c r="C106" s="231"/>
      <c r="D106" s="237"/>
      <c r="E106" s="241"/>
      <c r="F106" s="242"/>
      <c r="G106" s="243"/>
      <c r="H106" s="243"/>
    </row>
    <row r="107" spans="1:8" s="236" customFormat="1" ht="22.5" customHeight="1">
      <c r="A107" s="231"/>
      <c r="B107" s="231"/>
      <c r="C107" s="232" t="s">
        <v>54</v>
      </c>
      <c r="D107" s="233" t="s">
        <v>154</v>
      </c>
      <c r="E107" s="231"/>
      <c r="F107" s="234"/>
      <c r="G107" s="235"/>
      <c r="H107" s="235"/>
    </row>
    <row r="108" spans="1:8" s="251" customFormat="1" ht="16.5" customHeight="1">
      <c r="A108" s="247"/>
      <c r="B108" s="247"/>
      <c r="C108" s="247" t="s">
        <v>54</v>
      </c>
      <c r="D108" s="248" t="s">
        <v>155</v>
      </c>
      <c r="E108" s="247"/>
      <c r="F108" s="249"/>
      <c r="G108" s="250"/>
      <c r="H108" s="250"/>
    </row>
    <row r="109" spans="1:8" s="236" customFormat="1" ht="60" customHeight="1">
      <c r="A109" s="231"/>
      <c r="B109" s="231">
        <v>69</v>
      </c>
      <c r="C109" s="231" t="s">
        <v>156</v>
      </c>
      <c r="D109" s="237" t="s">
        <v>333</v>
      </c>
      <c r="E109" s="244" t="s">
        <v>165</v>
      </c>
      <c r="F109" s="268">
        <v>1</v>
      </c>
      <c r="G109" s="239">
        <v>0</v>
      </c>
      <c r="H109" s="239">
        <f>PRODUCT(F109:G109)</f>
        <v>0</v>
      </c>
    </row>
    <row r="110" spans="1:8" s="260" customFormat="1" ht="18.75" customHeight="1">
      <c r="A110" s="257"/>
      <c r="B110" s="257">
        <v>70</v>
      </c>
      <c r="C110" s="257" t="s">
        <v>162</v>
      </c>
      <c r="D110" s="258" t="s">
        <v>0</v>
      </c>
      <c r="E110" s="267" t="s">
        <v>165</v>
      </c>
      <c r="F110" s="285">
        <v>1</v>
      </c>
      <c r="G110" s="259">
        <v>0</v>
      </c>
      <c r="H110" s="239">
        <f>PRODUCT(F110:G110)</f>
        <v>0</v>
      </c>
    </row>
    <row r="111" spans="1:8" s="236" customFormat="1" ht="44.25" customHeight="1" thickBot="1">
      <c r="A111" s="231"/>
      <c r="B111" s="231">
        <v>71</v>
      </c>
      <c r="C111" s="231" t="s">
        <v>157</v>
      </c>
      <c r="D111" s="237" t="s">
        <v>164</v>
      </c>
      <c r="E111" s="244" t="s">
        <v>165</v>
      </c>
      <c r="F111" s="268">
        <v>1</v>
      </c>
      <c r="G111" s="239">
        <v>0</v>
      </c>
      <c r="H111" s="239">
        <f>PRODUCT(F111:G111)</f>
        <v>0</v>
      </c>
    </row>
    <row r="112" spans="1:8" s="236" customFormat="1" ht="18.75" customHeight="1" thickBot="1">
      <c r="A112" s="231"/>
      <c r="B112" s="231"/>
      <c r="C112" s="231"/>
      <c r="D112" s="233" t="s">
        <v>158</v>
      </c>
      <c r="E112" s="231"/>
      <c r="F112" s="234"/>
      <c r="G112" s="235"/>
      <c r="H112" s="240">
        <f>SUM(H109:H111)</f>
        <v>0</v>
      </c>
    </row>
    <row r="113" spans="1:8" s="236" customFormat="1" ht="23.25" customHeight="1">
      <c r="A113" s="231"/>
      <c r="B113" s="231"/>
      <c r="C113" s="231"/>
      <c r="D113" s="237"/>
      <c r="E113" s="231"/>
      <c r="F113" s="234"/>
      <c r="G113" s="235"/>
      <c r="H113" s="235"/>
    </row>
    <row r="114" spans="1:8" s="236" customFormat="1" ht="18.75" customHeight="1">
      <c r="A114" s="231"/>
      <c r="B114" s="231"/>
      <c r="C114" s="231"/>
      <c r="D114" s="237" t="s">
        <v>181</v>
      </c>
      <c r="E114" s="245"/>
      <c r="F114" s="234"/>
      <c r="G114" s="235"/>
      <c r="H114" s="235"/>
    </row>
    <row r="115" spans="1:8" s="236" customFormat="1" ht="18.75" customHeight="1">
      <c r="A115" s="231"/>
      <c r="B115" s="231"/>
      <c r="C115" s="231"/>
      <c r="D115" s="276" t="s">
        <v>182</v>
      </c>
      <c r="E115" s="245"/>
      <c r="F115" s="234"/>
      <c r="G115" s="235"/>
      <c r="H115" s="235"/>
    </row>
    <row r="116" spans="1:8" s="236" customFormat="1" ht="18.75" customHeight="1">
      <c r="A116" s="231"/>
      <c r="B116" s="231"/>
      <c r="C116" s="231"/>
      <c r="D116" s="237"/>
      <c r="E116" s="245"/>
      <c r="F116" s="234"/>
      <c r="G116" s="235"/>
      <c r="H116" s="235"/>
    </row>
    <row r="117" spans="1:8" s="236" customFormat="1" ht="18.75" customHeight="1">
      <c r="A117" s="231"/>
      <c r="B117" s="231"/>
      <c r="C117" s="231"/>
      <c r="D117" s="237"/>
      <c r="E117" s="245"/>
      <c r="F117" s="234"/>
      <c r="G117" s="235"/>
      <c r="H117" s="235"/>
    </row>
    <row r="118" spans="1:8" s="236" customFormat="1" ht="18.75" customHeight="1">
      <c r="A118" s="231"/>
      <c r="B118" s="231"/>
      <c r="C118" s="231"/>
      <c r="D118" s="237"/>
      <c r="E118" s="245"/>
      <c r="F118" s="234"/>
      <c r="G118" s="235"/>
      <c r="H118" s="235"/>
    </row>
    <row r="119" spans="1:8" s="236" customFormat="1" ht="18.75" customHeight="1">
      <c r="A119" s="231"/>
      <c r="B119" s="231"/>
      <c r="C119" s="231"/>
      <c r="D119" s="237"/>
      <c r="E119" s="245"/>
      <c r="F119" s="234"/>
      <c r="G119" s="235"/>
      <c r="H119" s="235"/>
    </row>
    <row r="120" spans="1:8" s="236" customFormat="1" ht="18.75" customHeight="1">
      <c r="A120" s="231"/>
      <c r="B120" s="231"/>
      <c r="C120" s="231"/>
      <c r="D120" s="237"/>
      <c r="E120" s="245"/>
      <c r="F120" s="234"/>
      <c r="G120" s="235"/>
      <c r="H120" s="235"/>
    </row>
    <row r="121" spans="1:8" s="236" customFormat="1" ht="18.75" customHeight="1">
      <c r="A121" s="231"/>
      <c r="B121" s="231"/>
      <c r="C121" s="231"/>
      <c r="D121" s="237"/>
      <c r="E121" s="245"/>
      <c r="F121" s="234"/>
      <c r="G121" s="235"/>
      <c r="H121" s="235"/>
    </row>
    <row r="122" spans="1:8" s="236" customFormat="1" ht="18.75" customHeight="1">
      <c r="A122" s="231"/>
      <c r="B122" s="231"/>
      <c r="C122" s="231"/>
      <c r="D122" s="237"/>
      <c r="E122" s="245"/>
      <c r="F122" s="234"/>
      <c r="G122" s="235"/>
      <c r="H122" s="235"/>
    </row>
    <row r="123" spans="1:8" s="236" customFormat="1" ht="18.75" customHeight="1">
      <c r="A123" s="231"/>
      <c r="B123" s="231"/>
      <c r="C123" s="231"/>
      <c r="D123" s="237"/>
      <c r="E123" s="245"/>
      <c r="F123" s="234"/>
      <c r="G123" s="235"/>
      <c r="H123" s="235"/>
    </row>
    <row r="124" spans="1:8" s="236" customFormat="1" ht="18.75" customHeight="1">
      <c r="A124" s="231"/>
      <c r="B124" s="231"/>
      <c r="C124" s="231"/>
      <c r="D124" s="237"/>
      <c r="E124" s="245"/>
      <c r="F124" s="234"/>
      <c r="G124" s="235"/>
      <c r="H124" s="235"/>
    </row>
    <row r="125" spans="1:8" s="236" customFormat="1" ht="18.75" customHeight="1">
      <c r="A125" s="231"/>
      <c r="B125" s="231"/>
      <c r="C125" s="231"/>
      <c r="D125" s="237"/>
      <c r="E125" s="245"/>
      <c r="F125" s="234"/>
      <c r="G125" s="235"/>
      <c r="H125" s="235"/>
    </row>
    <row r="126" spans="1:8" s="236" customFormat="1" ht="18.75" customHeight="1">
      <c r="A126" s="231"/>
      <c r="B126" s="231"/>
      <c r="C126" s="231"/>
      <c r="D126" s="237"/>
      <c r="E126" s="245"/>
      <c r="F126" s="234"/>
      <c r="G126" s="235"/>
      <c r="H126" s="235"/>
    </row>
    <row r="127" spans="1:8" s="236" customFormat="1" ht="18.75" customHeight="1">
      <c r="A127" s="231"/>
      <c r="B127" s="231"/>
      <c r="C127" s="231"/>
      <c r="D127" s="237"/>
      <c r="E127" s="245"/>
      <c r="F127" s="234"/>
      <c r="G127" s="235"/>
      <c r="H127" s="235"/>
    </row>
    <row r="128" spans="1:8" s="236" customFormat="1" ht="18.75" customHeight="1">
      <c r="A128" s="231"/>
      <c r="B128" s="231"/>
      <c r="C128" s="231"/>
      <c r="D128" s="237"/>
      <c r="E128" s="231"/>
      <c r="F128" s="234"/>
      <c r="G128" s="235"/>
      <c r="H128" s="235"/>
    </row>
    <row r="129" spans="1:8" s="236" customFormat="1" ht="18.75" customHeight="1">
      <c r="A129" s="231"/>
      <c r="B129" s="231"/>
      <c r="C129" s="231"/>
      <c r="D129" s="237"/>
      <c r="E129" s="231"/>
      <c r="F129" s="234"/>
      <c r="G129" s="235"/>
      <c r="H129" s="235"/>
    </row>
    <row r="130" spans="1:8" s="236" customFormat="1" ht="18.75" customHeight="1">
      <c r="A130" s="231"/>
      <c r="B130" s="231"/>
      <c r="C130" s="231"/>
      <c r="D130" s="237"/>
      <c r="E130" s="231"/>
      <c r="F130" s="234"/>
      <c r="G130" s="235"/>
      <c r="H130" s="235"/>
    </row>
    <row r="131" spans="1:8" s="236" customFormat="1" ht="18.75" customHeight="1">
      <c r="A131" s="231"/>
      <c r="B131" s="231"/>
      <c r="C131" s="231"/>
      <c r="D131" s="237"/>
      <c r="E131" s="231"/>
      <c r="F131" s="234"/>
      <c r="G131" s="235"/>
      <c r="H131" s="235"/>
    </row>
    <row r="132" spans="1:8" s="236" customFormat="1" ht="18.75" customHeight="1">
      <c r="A132" s="231"/>
      <c r="B132" s="231"/>
      <c r="C132" s="231"/>
      <c r="D132" s="237"/>
      <c r="E132" s="231"/>
      <c r="F132" s="234"/>
      <c r="G132" s="235"/>
      <c r="H132" s="235"/>
    </row>
    <row r="133" spans="1:8" s="236" customFormat="1" ht="18.75" customHeight="1">
      <c r="A133" s="231"/>
      <c r="B133" s="231"/>
      <c r="C133" s="231"/>
      <c r="D133" s="237"/>
      <c r="E133" s="231"/>
      <c r="F133" s="234"/>
      <c r="G133" s="235"/>
      <c r="H133" s="235"/>
    </row>
    <row r="134" spans="1:8" s="236" customFormat="1" ht="18.75" customHeight="1">
      <c r="A134" s="231"/>
      <c r="B134" s="231"/>
      <c r="C134" s="231"/>
      <c r="D134" s="237"/>
      <c r="E134" s="231"/>
      <c r="F134" s="234"/>
      <c r="G134" s="235"/>
      <c r="H134" s="235"/>
    </row>
    <row r="135" spans="1:8" s="236" customFormat="1" ht="18.75" customHeight="1">
      <c r="A135" s="231"/>
      <c r="B135" s="231"/>
      <c r="C135" s="231"/>
      <c r="D135" s="237"/>
      <c r="E135" s="231"/>
      <c r="F135" s="234"/>
      <c r="G135" s="235"/>
      <c r="H135" s="235"/>
    </row>
    <row r="136" spans="1:8" s="236" customFormat="1" ht="18.75" customHeight="1">
      <c r="A136" s="231"/>
      <c r="B136" s="231"/>
      <c r="C136" s="231"/>
      <c r="D136" s="237"/>
      <c r="E136" s="231"/>
      <c r="F136" s="234"/>
      <c r="G136" s="235"/>
      <c r="H136" s="235"/>
    </row>
    <row r="137" spans="1:8" s="236" customFormat="1" ht="18.75" customHeight="1">
      <c r="A137" s="231"/>
      <c r="B137" s="231"/>
      <c r="C137" s="231"/>
      <c r="D137" s="237"/>
      <c r="E137" s="231"/>
      <c r="F137" s="234"/>
      <c r="G137" s="235"/>
      <c r="H137" s="235"/>
    </row>
    <row r="138" spans="1:8" s="236" customFormat="1" ht="18.75" customHeight="1">
      <c r="A138" s="231"/>
      <c r="B138" s="231"/>
      <c r="C138" s="231"/>
      <c r="D138" s="237"/>
      <c r="E138" s="231"/>
      <c r="F138" s="234"/>
      <c r="G138" s="235"/>
      <c r="H138" s="235"/>
    </row>
    <row r="139" spans="1:8" s="236" customFormat="1" ht="18.75" customHeight="1">
      <c r="A139" s="231"/>
      <c r="B139" s="231"/>
      <c r="C139" s="231"/>
      <c r="D139" s="237"/>
      <c r="E139" s="231"/>
      <c r="F139" s="234"/>
      <c r="G139" s="235"/>
      <c r="H139" s="235"/>
    </row>
    <row r="140" spans="1:8" s="236" customFormat="1" ht="18.75" customHeight="1">
      <c r="A140" s="231"/>
      <c r="B140" s="231"/>
      <c r="C140" s="231"/>
      <c r="D140" s="237"/>
      <c r="E140" s="231"/>
      <c r="F140" s="234"/>
      <c r="G140" s="235"/>
      <c r="H140" s="235"/>
    </row>
    <row r="141" spans="1:8" s="236" customFormat="1" ht="18.75" customHeight="1">
      <c r="A141" s="231"/>
      <c r="B141" s="231"/>
      <c r="C141" s="231"/>
      <c r="D141" s="237"/>
      <c r="E141" s="231"/>
      <c r="F141" s="234"/>
      <c r="G141" s="235"/>
      <c r="H141" s="235"/>
    </row>
    <row r="142" spans="1:8" s="236" customFormat="1" ht="18.75" customHeight="1">
      <c r="A142" s="231"/>
      <c r="B142" s="231"/>
      <c r="C142" s="231"/>
      <c r="D142" s="237"/>
      <c r="E142" s="231"/>
      <c r="F142" s="234"/>
      <c r="G142" s="235"/>
      <c r="H142" s="235"/>
    </row>
    <row r="143" spans="1:8" s="236" customFormat="1" ht="18.75" customHeight="1">
      <c r="A143" s="231"/>
      <c r="B143" s="231"/>
      <c r="C143" s="231"/>
      <c r="D143" s="237"/>
      <c r="E143" s="231"/>
      <c r="F143" s="234"/>
      <c r="G143" s="235"/>
      <c r="H143" s="235"/>
    </row>
    <row r="144" spans="1:8" s="236" customFormat="1" ht="18.75" customHeight="1">
      <c r="A144" s="231"/>
      <c r="B144" s="231"/>
      <c r="C144" s="231"/>
      <c r="D144" s="237"/>
      <c r="E144" s="231"/>
      <c r="F144" s="234"/>
      <c r="G144" s="235"/>
      <c r="H144" s="235"/>
    </row>
    <row r="145" spans="1:8" s="236" customFormat="1" ht="18.75" customHeight="1">
      <c r="A145" s="231"/>
      <c r="B145" s="231"/>
      <c r="C145" s="231"/>
      <c r="D145" s="237"/>
      <c r="E145" s="231"/>
      <c r="F145" s="234"/>
      <c r="G145" s="235"/>
      <c r="H145" s="235"/>
    </row>
    <row r="146" spans="1:8" s="236" customFormat="1" ht="18.75" customHeight="1">
      <c r="A146" s="231"/>
      <c r="B146" s="231"/>
      <c r="C146" s="231"/>
      <c r="D146" s="237"/>
      <c r="E146" s="231"/>
      <c r="F146" s="234"/>
      <c r="G146" s="235"/>
      <c r="H146" s="235"/>
    </row>
    <row r="147" spans="1:8" s="236" customFormat="1" ht="18.75" customHeight="1">
      <c r="A147" s="231"/>
      <c r="B147" s="231"/>
      <c r="C147" s="231"/>
      <c r="D147" s="237"/>
      <c r="E147" s="231"/>
      <c r="F147" s="234"/>
      <c r="G147" s="235"/>
      <c r="H147" s="235"/>
    </row>
    <row r="148" spans="1:8" s="236" customFormat="1" ht="18.75" customHeight="1">
      <c r="A148" s="231"/>
      <c r="B148" s="231"/>
      <c r="C148" s="231"/>
      <c r="D148" s="237"/>
      <c r="E148" s="231"/>
      <c r="F148" s="234"/>
      <c r="G148" s="235"/>
      <c r="H148" s="235"/>
    </row>
    <row r="149" spans="1:8" s="236" customFormat="1" ht="18.75" customHeight="1">
      <c r="A149" s="231"/>
      <c r="B149" s="231"/>
      <c r="C149" s="231"/>
      <c r="D149" s="237"/>
      <c r="E149" s="231"/>
      <c r="F149" s="234"/>
      <c r="G149" s="235"/>
      <c r="H149" s="235"/>
    </row>
    <row r="150" spans="1:8" s="236" customFormat="1" ht="18.75" customHeight="1">
      <c r="A150" s="231"/>
      <c r="B150" s="231"/>
      <c r="C150" s="231"/>
      <c r="D150" s="237"/>
      <c r="E150" s="231"/>
      <c r="F150" s="234"/>
      <c r="G150" s="235"/>
      <c r="H150" s="235"/>
    </row>
    <row r="151" spans="1:8" s="236" customFormat="1" ht="18.75" customHeight="1">
      <c r="A151" s="231"/>
      <c r="B151" s="231"/>
      <c r="C151" s="231"/>
      <c r="D151" s="237"/>
      <c r="E151" s="231"/>
      <c r="F151" s="234"/>
      <c r="G151" s="235"/>
      <c r="H151" s="235"/>
    </row>
    <row r="152" spans="1:8" s="236" customFormat="1" ht="18.75" customHeight="1">
      <c r="A152" s="231"/>
      <c r="B152" s="231"/>
      <c r="C152" s="231"/>
      <c r="D152" s="237"/>
      <c r="E152" s="231"/>
      <c r="F152" s="234"/>
      <c r="G152" s="235"/>
      <c r="H152" s="235"/>
    </row>
    <row r="153" spans="1:8" s="236" customFormat="1" ht="18.75" customHeight="1">
      <c r="A153" s="231"/>
      <c r="B153" s="231"/>
      <c r="C153" s="231"/>
      <c r="D153" s="237"/>
      <c r="E153" s="231"/>
      <c r="F153" s="234"/>
      <c r="G153" s="235"/>
      <c r="H153" s="235"/>
    </row>
    <row r="154" spans="1:8" s="236" customFormat="1" ht="18.75" customHeight="1">
      <c r="A154" s="231"/>
      <c r="B154" s="231"/>
      <c r="C154" s="231"/>
      <c r="D154" s="237"/>
      <c r="E154" s="231"/>
      <c r="F154" s="234"/>
      <c r="G154" s="235"/>
      <c r="H154" s="235"/>
    </row>
    <row r="155" spans="1:8" s="236" customFormat="1" ht="18.75" customHeight="1">
      <c r="A155" s="231"/>
      <c r="B155" s="231"/>
      <c r="C155" s="231"/>
      <c r="D155" s="237"/>
      <c r="E155" s="231"/>
      <c r="F155" s="234"/>
      <c r="G155" s="235"/>
      <c r="H155" s="235"/>
    </row>
    <row r="156" spans="1:8" s="236" customFormat="1" ht="18.75" customHeight="1">
      <c r="A156" s="231"/>
      <c r="B156" s="231"/>
      <c r="C156" s="231"/>
      <c r="D156" s="237"/>
      <c r="E156" s="231"/>
      <c r="F156" s="234"/>
      <c r="G156" s="235"/>
      <c r="H156" s="235"/>
    </row>
    <row r="157" spans="1:8" s="236" customFormat="1" ht="18.75" customHeight="1">
      <c r="A157" s="231"/>
      <c r="B157" s="231"/>
      <c r="C157" s="231"/>
      <c r="D157" s="237"/>
      <c r="E157" s="231"/>
      <c r="F157" s="234"/>
      <c r="G157" s="235"/>
      <c r="H157" s="235"/>
    </row>
    <row r="158" spans="1:8" s="236" customFormat="1" ht="18.75" customHeight="1">
      <c r="A158" s="231"/>
      <c r="B158" s="231"/>
      <c r="C158" s="231"/>
      <c r="D158" s="237"/>
      <c r="E158" s="231"/>
      <c r="F158" s="234"/>
      <c r="G158" s="235"/>
      <c r="H158" s="235"/>
    </row>
    <row r="159" spans="1:8" s="236" customFormat="1" ht="18.75" customHeight="1">
      <c r="A159" s="231"/>
      <c r="B159" s="231"/>
      <c r="C159" s="231"/>
      <c r="D159" s="237"/>
      <c r="E159" s="231"/>
      <c r="F159" s="234"/>
      <c r="G159" s="235"/>
      <c r="H159" s="235"/>
    </row>
    <row r="160" spans="1:8" s="236" customFormat="1" ht="18.75" customHeight="1">
      <c r="A160" s="231"/>
      <c r="B160" s="231"/>
      <c r="C160" s="231"/>
      <c r="D160" s="237"/>
      <c r="E160" s="231"/>
      <c r="F160" s="234"/>
      <c r="G160" s="235"/>
      <c r="H160" s="235"/>
    </row>
    <row r="161" spans="1:8" s="236" customFormat="1" ht="18.75" customHeight="1">
      <c r="A161" s="231"/>
      <c r="B161" s="231"/>
      <c r="C161" s="231"/>
      <c r="D161" s="237"/>
      <c r="E161" s="231"/>
      <c r="F161" s="234"/>
      <c r="G161" s="235"/>
      <c r="H161" s="235"/>
    </row>
    <row r="162" spans="1:8" s="236" customFormat="1" ht="18.75" customHeight="1">
      <c r="A162" s="231"/>
      <c r="B162" s="231"/>
      <c r="C162" s="231"/>
      <c r="D162" s="237"/>
      <c r="E162" s="231"/>
      <c r="F162" s="234"/>
      <c r="G162" s="235"/>
      <c r="H162" s="235"/>
    </row>
    <row r="163" spans="1:8" s="236" customFormat="1" ht="18.75" customHeight="1">
      <c r="A163" s="231"/>
      <c r="B163" s="231"/>
      <c r="C163" s="231"/>
      <c r="D163" s="237"/>
      <c r="E163" s="231"/>
      <c r="F163" s="234"/>
      <c r="G163" s="235"/>
      <c r="H163" s="235"/>
    </row>
    <row r="164" spans="1:8" s="236" customFormat="1" ht="18.75" customHeight="1">
      <c r="A164" s="231"/>
      <c r="B164" s="231"/>
      <c r="C164" s="231"/>
      <c r="D164" s="237"/>
      <c r="E164" s="231"/>
      <c r="F164" s="234"/>
      <c r="G164" s="235"/>
      <c r="H164" s="235"/>
    </row>
    <row r="165" spans="1:8" s="236" customFormat="1" ht="18.75" customHeight="1">
      <c r="A165" s="231"/>
      <c r="B165" s="231"/>
      <c r="C165" s="231"/>
      <c r="D165" s="237"/>
      <c r="E165" s="231"/>
      <c r="F165" s="234"/>
      <c r="G165" s="235"/>
      <c r="H165" s="235"/>
    </row>
    <row r="166" spans="1:8" s="236" customFormat="1" ht="18.75" customHeight="1">
      <c r="A166" s="231"/>
      <c r="B166" s="231"/>
      <c r="C166" s="231"/>
      <c r="D166" s="237"/>
      <c r="E166" s="231"/>
      <c r="F166" s="234"/>
      <c r="G166" s="235"/>
      <c r="H166" s="235"/>
    </row>
    <row r="167" spans="1:8" s="236" customFormat="1" ht="18.75" customHeight="1">
      <c r="A167" s="231"/>
      <c r="B167" s="231"/>
      <c r="C167" s="231"/>
      <c r="D167" s="237"/>
      <c r="E167" s="231"/>
      <c r="F167" s="234"/>
      <c r="G167" s="235"/>
      <c r="H167" s="235"/>
    </row>
    <row r="168" spans="1:8" s="236" customFormat="1" ht="18.75" customHeight="1">
      <c r="A168" s="231"/>
      <c r="B168" s="231"/>
      <c r="C168" s="231"/>
      <c r="D168" s="237"/>
      <c r="E168" s="231"/>
      <c r="F168" s="234"/>
      <c r="G168" s="235"/>
      <c r="H168" s="235"/>
    </row>
    <row r="169" spans="1:8" s="236" customFormat="1" ht="18.75" customHeight="1">
      <c r="A169" s="231"/>
      <c r="B169" s="231"/>
      <c r="C169" s="231"/>
      <c r="D169" s="237"/>
      <c r="E169" s="231"/>
      <c r="F169" s="234"/>
      <c r="G169" s="235"/>
      <c r="H169" s="235"/>
    </row>
    <row r="170" spans="1:8" s="236" customFormat="1" ht="18.75" customHeight="1">
      <c r="A170" s="231"/>
      <c r="B170" s="231"/>
      <c r="C170" s="231"/>
      <c r="D170" s="237"/>
      <c r="E170" s="231"/>
      <c r="F170" s="234"/>
      <c r="G170" s="235"/>
      <c r="H170" s="235"/>
    </row>
    <row r="171" spans="1:8" s="236" customFormat="1" ht="18.75" customHeight="1">
      <c r="A171" s="231"/>
      <c r="B171" s="231"/>
      <c r="C171" s="231"/>
      <c r="D171" s="237"/>
      <c r="E171" s="231"/>
      <c r="F171" s="234"/>
      <c r="G171" s="235"/>
      <c r="H171" s="235"/>
    </row>
    <row r="172" spans="1:8" s="236" customFormat="1" ht="18.75" customHeight="1">
      <c r="A172" s="231"/>
      <c r="B172" s="231"/>
      <c r="C172" s="231"/>
      <c r="D172" s="237"/>
      <c r="E172" s="231"/>
      <c r="F172" s="234"/>
      <c r="G172" s="235"/>
      <c r="H172" s="235"/>
    </row>
    <row r="173" spans="1:8" s="236" customFormat="1" ht="18.75" customHeight="1">
      <c r="A173" s="231"/>
      <c r="B173" s="231"/>
      <c r="C173" s="231"/>
      <c r="D173" s="237"/>
      <c r="E173" s="231"/>
      <c r="F173" s="234"/>
      <c r="G173" s="235"/>
      <c r="H173" s="235"/>
    </row>
    <row r="174" spans="1:8" s="236" customFormat="1" ht="18.75" customHeight="1">
      <c r="A174" s="231"/>
      <c r="B174" s="231"/>
      <c r="C174" s="231"/>
      <c r="D174" s="237"/>
      <c r="E174" s="231"/>
      <c r="F174" s="234"/>
      <c r="G174" s="235"/>
      <c r="H174" s="235"/>
    </row>
    <row r="175" spans="1:8" s="236" customFormat="1" ht="18.75" customHeight="1">
      <c r="A175" s="231"/>
      <c r="B175" s="231"/>
      <c r="C175" s="231"/>
      <c r="D175" s="237"/>
      <c r="E175" s="231"/>
      <c r="F175" s="234"/>
      <c r="G175" s="235"/>
      <c r="H175" s="235"/>
    </row>
    <row r="176" spans="1:8" s="236" customFormat="1" ht="18.75" customHeight="1">
      <c r="A176" s="231"/>
      <c r="B176" s="231"/>
      <c r="C176" s="231"/>
      <c r="D176" s="237"/>
      <c r="E176" s="231"/>
      <c r="F176" s="234"/>
      <c r="G176" s="235"/>
      <c r="H176" s="235"/>
    </row>
    <row r="177" spans="1:8" s="236" customFormat="1" ht="18.75" customHeight="1">
      <c r="A177" s="231"/>
      <c r="B177" s="231"/>
      <c r="C177" s="231"/>
      <c r="D177" s="237"/>
      <c r="E177" s="231"/>
      <c r="F177" s="234"/>
      <c r="G177" s="235"/>
      <c r="H177" s="235"/>
    </row>
    <row r="178" spans="1:8" s="236" customFormat="1" ht="18.75" customHeight="1">
      <c r="A178" s="231"/>
      <c r="B178" s="231"/>
      <c r="C178" s="231"/>
      <c r="D178" s="237"/>
      <c r="E178" s="231"/>
      <c r="F178" s="234"/>
      <c r="G178" s="235"/>
      <c r="H178" s="235"/>
    </row>
    <row r="179" spans="1:8" s="236" customFormat="1" ht="18.75" customHeight="1">
      <c r="A179" s="231"/>
      <c r="B179" s="231"/>
      <c r="C179" s="231"/>
      <c r="D179" s="237"/>
      <c r="E179" s="231"/>
      <c r="F179" s="234"/>
      <c r="G179" s="235"/>
      <c r="H179" s="235"/>
    </row>
    <row r="180" spans="1:8" s="236" customFormat="1" ht="18.75" customHeight="1">
      <c r="A180" s="231"/>
      <c r="B180" s="231"/>
      <c r="C180" s="231"/>
      <c r="D180" s="237"/>
      <c r="E180" s="231"/>
      <c r="F180" s="234"/>
      <c r="G180" s="235"/>
      <c r="H180" s="235"/>
    </row>
    <row r="181" spans="1:8" s="236" customFormat="1" ht="18.75" customHeight="1">
      <c r="A181" s="231"/>
      <c r="B181" s="231"/>
      <c r="C181" s="231"/>
      <c r="D181" s="237"/>
      <c r="E181" s="231"/>
      <c r="F181" s="234"/>
      <c r="G181" s="235"/>
      <c r="H181" s="235"/>
    </row>
    <row r="182" spans="1:8" s="236" customFormat="1" ht="18.75" customHeight="1">
      <c r="A182" s="231"/>
      <c r="B182" s="231"/>
      <c r="C182" s="231"/>
      <c r="D182" s="237"/>
      <c r="E182" s="231"/>
      <c r="F182" s="234"/>
      <c r="G182" s="235"/>
      <c r="H182" s="235"/>
    </row>
    <row r="183" spans="1:8" s="236" customFormat="1" ht="18.75" customHeight="1">
      <c r="A183" s="231"/>
      <c r="B183" s="231"/>
      <c r="C183" s="231"/>
      <c r="D183" s="237"/>
      <c r="E183" s="231"/>
      <c r="F183" s="234"/>
      <c r="G183" s="235"/>
      <c r="H183" s="235"/>
    </row>
    <row r="184" spans="1:8" s="236" customFormat="1" ht="18.75" customHeight="1">
      <c r="A184" s="231"/>
      <c r="B184" s="231"/>
      <c r="C184" s="231"/>
      <c r="D184" s="237"/>
      <c r="E184" s="231"/>
      <c r="F184" s="234"/>
      <c r="G184" s="235"/>
      <c r="H184" s="235"/>
    </row>
    <row r="185" spans="1:8" s="236" customFormat="1" ht="18.75" customHeight="1">
      <c r="A185" s="231"/>
      <c r="B185" s="231"/>
      <c r="C185" s="231"/>
      <c r="D185" s="237"/>
      <c r="E185" s="231"/>
      <c r="F185" s="234"/>
      <c r="G185" s="235"/>
      <c r="H185" s="235"/>
    </row>
    <row r="186" spans="1:8" s="236" customFormat="1" ht="18.75" customHeight="1">
      <c r="A186" s="231"/>
      <c r="B186" s="231"/>
      <c r="C186" s="231"/>
      <c r="D186" s="237"/>
      <c r="E186" s="231"/>
      <c r="F186" s="234"/>
      <c r="G186" s="235"/>
      <c r="H186" s="235"/>
    </row>
    <row r="187" spans="1:8" s="236" customFormat="1" ht="18.75" customHeight="1">
      <c r="A187" s="231"/>
      <c r="B187" s="231"/>
      <c r="C187" s="231"/>
      <c r="D187" s="237"/>
      <c r="E187" s="231"/>
      <c r="F187" s="234"/>
      <c r="G187" s="235"/>
      <c r="H187" s="235"/>
    </row>
    <row r="188" spans="1:8" s="236" customFormat="1" ht="18.75" customHeight="1">
      <c r="A188" s="231"/>
      <c r="B188" s="231"/>
      <c r="C188" s="231"/>
      <c r="D188" s="237"/>
      <c r="E188" s="231"/>
      <c r="F188" s="234"/>
      <c r="G188" s="235"/>
      <c r="H188" s="235"/>
    </row>
    <row r="189" spans="1:8" s="236" customFormat="1" ht="18.75" customHeight="1">
      <c r="A189" s="231"/>
      <c r="B189" s="231"/>
      <c r="C189" s="231"/>
      <c r="D189" s="237"/>
      <c r="E189" s="231"/>
      <c r="F189" s="234"/>
      <c r="G189" s="235"/>
      <c r="H189" s="235"/>
    </row>
    <row r="190" spans="1:8" s="236" customFormat="1" ht="18.75" customHeight="1">
      <c r="A190" s="231"/>
      <c r="B190" s="231"/>
      <c r="C190" s="231"/>
      <c r="D190" s="237"/>
      <c r="E190" s="231"/>
      <c r="F190" s="234"/>
      <c r="G190" s="235"/>
      <c r="H190" s="235"/>
    </row>
    <row r="191" spans="1:8" s="236" customFormat="1" ht="18.75" customHeight="1">
      <c r="A191" s="231"/>
      <c r="B191" s="231"/>
      <c r="C191" s="231"/>
      <c r="D191" s="237"/>
      <c r="E191" s="231"/>
      <c r="F191" s="234"/>
      <c r="G191" s="235"/>
      <c r="H191" s="235"/>
    </row>
    <row r="192" spans="1:8" s="236" customFormat="1" ht="18.75" customHeight="1">
      <c r="A192" s="231"/>
      <c r="B192" s="231"/>
      <c r="C192" s="231"/>
      <c r="D192" s="237"/>
      <c r="E192" s="231"/>
      <c r="F192" s="234"/>
      <c r="G192" s="235"/>
      <c r="H192" s="235"/>
    </row>
    <row r="193" spans="1:8" s="236" customFormat="1" ht="18.75" customHeight="1">
      <c r="A193" s="231"/>
      <c r="B193" s="231"/>
      <c r="C193" s="231"/>
      <c r="D193" s="237"/>
      <c r="E193" s="231"/>
      <c r="F193" s="234"/>
      <c r="G193" s="235"/>
      <c r="H193" s="235"/>
    </row>
    <row r="194" spans="1:8" s="236" customFormat="1" ht="18.75" customHeight="1">
      <c r="A194" s="231"/>
      <c r="B194" s="231"/>
      <c r="C194" s="231"/>
      <c r="D194" s="237"/>
      <c r="E194" s="231"/>
      <c r="F194" s="234"/>
      <c r="G194" s="235"/>
      <c r="H194" s="235"/>
    </row>
    <row r="195" spans="1:8" s="236" customFormat="1" ht="18.75" customHeight="1">
      <c r="A195" s="231"/>
      <c r="B195" s="231"/>
      <c r="C195" s="231"/>
      <c r="D195" s="237"/>
      <c r="E195" s="231"/>
      <c r="F195" s="234"/>
      <c r="G195" s="235"/>
      <c r="H195" s="235"/>
    </row>
    <row r="196" spans="1:8" s="236" customFormat="1" ht="18.75" customHeight="1">
      <c r="A196" s="231"/>
      <c r="B196" s="231"/>
      <c r="C196" s="231"/>
      <c r="D196" s="237"/>
      <c r="E196" s="231"/>
      <c r="F196" s="234"/>
      <c r="G196" s="235"/>
      <c r="H196" s="235"/>
    </row>
    <row r="197" spans="1:8" s="236" customFormat="1" ht="18.75" customHeight="1">
      <c r="A197" s="231"/>
      <c r="B197" s="231"/>
      <c r="C197" s="231"/>
      <c r="D197" s="237"/>
      <c r="E197" s="231"/>
      <c r="F197" s="234"/>
      <c r="G197" s="235"/>
      <c r="H197" s="235"/>
    </row>
    <row r="198" spans="1:8" s="236" customFormat="1" ht="18.75" customHeight="1">
      <c r="A198" s="231"/>
      <c r="B198" s="231"/>
      <c r="C198" s="231"/>
      <c r="D198" s="237"/>
      <c r="E198" s="231"/>
      <c r="F198" s="234"/>
      <c r="G198" s="235"/>
      <c r="H198" s="235"/>
    </row>
    <row r="199" spans="1:8" s="236" customFormat="1" ht="18.75" customHeight="1">
      <c r="A199" s="231"/>
      <c r="B199" s="231"/>
      <c r="C199" s="231"/>
      <c r="D199" s="237"/>
      <c r="E199" s="231"/>
      <c r="F199" s="234"/>
      <c r="G199" s="235"/>
      <c r="H199" s="235"/>
    </row>
    <row r="200" ht="18.75" customHeight="1">
      <c r="D200" s="227"/>
    </row>
    <row r="201" spans="1:8" s="236" customFormat="1" ht="18.75" customHeight="1">
      <c r="A201" s="231"/>
      <c r="B201" s="231"/>
      <c r="C201" s="231"/>
      <c r="D201" s="237"/>
      <c r="E201" s="231"/>
      <c r="F201" s="234"/>
      <c r="G201" s="235"/>
      <c r="H201" s="235"/>
    </row>
    <row r="202" spans="1:8" s="236" customFormat="1" ht="18.75" customHeight="1">
      <c r="A202" s="231"/>
      <c r="B202" s="231"/>
      <c r="C202" s="231"/>
      <c r="D202" s="237"/>
      <c r="E202" s="231"/>
      <c r="F202" s="234"/>
      <c r="G202" s="235"/>
      <c r="H202" s="235"/>
    </row>
    <row r="203" ht="18.75" customHeight="1">
      <c r="D203" s="227"/>
    </row>
    <row r="204" ht="18.75" customHeight="1">
      <c r="D204" s="227"/>
    </row>
    <row r="205" ht="18.75" customHeight="1">
      <c r="D205" s="227"/>
    </row>
    <row r="206" ht="18.75" customHeight="1">
      <c r="D206" s="227"/>
    </row>
    <row r="207" ht="18.75" customHeight="1">
      <c r="D207" s="227"/>
    </row>
    <row r="208" ht="18.75" customHeight="1">
      <c r="D208" s="227"/>
    </row>
    <row r="209" ht="18.75" customHeight="1">
      <c r="D209" s="227"/>
    </row>
    <row r="210" ht="18.75" customHeight="1">
      <c r="D210" s="227"/>
    </row>
    <row r="211" ht="18.75" customHeight="1">
      <c r="D211" s="227"/>
    </row>
    <row r="212" ht="18.75" customHeight="1">
      <c r="D212" s="227"/>
    </row>
    <row r="213" ht="18.75" customHeight="1">
      <c r="D213" s="227"/>
    </row>
    <row r="214" ht="18.75" customHeight="1">
      <c r="D214" s="227"/>
    </row>
    <row r="215" ht="18.75" customHeight="1">
      <c r="D215" s="227"/>
    </row>
    <row r="216" ht="18.75" customHeight="1">
      <c r="D216" s="227"/>
    </row>
    <row r="217" ht="18.75" customHeight="1">
      <c r="D217" s="227"/>
    </row>
    <row r="218" ht="18.75" customHeight="1">
      <c r="D218" s="227"/>
    </row>
    <row r="219" ht="18.75" customHeight="1">
      <c r="D219" s="227"/>
    </row>
    <row r="220" ht="18.75" customHeight="1">
      <c r="D220" s="227"/>
    </row>
    <row r="221" ht="18.75" customHeight="1">
      <c r="D221" s="227"/>
    </row>
    <row r="222" ht="18.75" customHeight="1">
      <c r="D222" s="227"/>
    </row>
    <row r="223" ht="18.75" customHeight="1">
      <c r="D223" s="227"/>
    </row>
    <row r="224" ht="18.75" customHeight="1">
      <c r="D224" s="227"/>
    </row>
    <row r="225" ht="18.75" customHeight="1">
      <c r="D225" s="227"/>
    </row>
    <row r="226" ht="18.75" customHeight="1">
      <c r="D226" s="227"/>
    </row>
    <row r="227" ht="18.75" customHeight="1">
      <c r="D227" s="227"/>
    </row>
    <row r="228" ht="18.75" customHeight="1">
      <c r="D228" s="227"/>
    </row>
    <row r="229" ht="18.75" customHeight="1">
      <c r="D229" s="227"/>
    </row>
    <row r="230" ht="18.75" customHeight="1">
      <c r="D230" s="227"/>
    </row>
    <row r="231" ht="18.75" customHeight="1">
      <c r="D231" s="227"/>
    </row>
    <row r="232" ht="18.75" customHeight="1">
      <c r="D232" s="227"/>
    </row>
    <row r="233" ht="18.75" customHeight="1">
      <c r="D233" s="227"/>
    </row>
    <row r="234" ht="18.75" customHeight="1">
      <c r="D234" s="227"/>
    </row>
    <row r="235" ht="18.75" customHeight="1">
      <c r="D235" s="227"/>
    </row>
    <row r="236" ht="18.75" customHeight="1">
      <c r="D236" s="227"/>
    </row>
    <row r="237" ht="18.75" customHeight="1">
      <c r="D237" s="227"/>
    </row>
    <row r="238" ht="18.75" customHeight="1">
      <c r="D238" s="227"/>
    </row>
    <row r="239" ht="18.75" customHeight="1">
      <c r="D239" s="227"/>
    </row>
    <row r="240" ht="18.75" customHeight="1">
      <c r="D240" s="227"/>
    </row>
    <row r="241" ht="18.75" customHeight="1">
      <c r="D241" s="227"/>
    </row>
    <row r="242" ht="18.75" customHeight="1">
      <c r="D242" s="227"/>
    </row>
    <row r="243" ht="18.75" customHeight="1">
      <c r="D243" s="227"/>
    </row>
    <row r="244" ht="18.75" customHeight="1">
      <c r="D244" s="227"/>
    </row>
    <row r="245" ht="18.75" customHeight="1">
      <c r="D245" s="227"/>
    </row>
    <row r="246" ht="18.75" customHeight="1">
      <c r="D246" s="227"/>
    </row>
    <row r="247" ht="18.75" customHeight="1">
      <c r="D247" s="227"/>
    </row>
    <row r="248" ht="18.75" customHeight="1">
      <c r="D248" s="227"/>
    </row>
    <row r="249" ht="18.75" customHeight="1">
      <c r="D249" s="227"/>
    </row>
    <row r="250" ht="18.75" customHeight="1">
      <c r="D250" s="227"/>
    </row>
    <row r="251" ht="18.75" customHeight="1">
      <c r="D251" s="227"/>
    </row>
    <row r="252" ht="18.75" customHeight="1">
      <c r="D252" s="227"/>
    </row>
    <row r="253" ht="18.75" customHeight="1">
      <c r="D253" s="227"/>
    </row>
    <row r="254" ht="18.75" customHeight="1">
      <c r="D254" s="227"/>
    </row>
    <row r="255" ht="18.75" customHeight="1">
      <c r="D255" s="227"/>
    </row>
    <row r="256" ht="18.75" customHeight="1">
      <c r="D256" s="227"/>
    </row>
    <row r="257" ht="18.75" customHeight="1">
      <c r="D257" s="227"/>
    </row>
    <row r="258" ht="18.75" customHeight="1">
      <c r="D258" s="227"/>
    </row>
    <row r="259" ht="18.75" customHeight="1">
      <c r="D259" s="227"/>
    </row>
    <row r="260" ht="18.75" customHeight="1">
      <c r="D260" s="227"/>
    </row>
    <row r="261" ht="18.75" customHeight="1">
      <c r="D261" s="227"/>
    </row>
    <row r="262" ht="18.75" customHeight="1">
      <c r="D262" s="227"/>
    </row>
    <row r="263" ht="18.75" customHeight="1">
      <c r="D263" s="227"/>
    </row>
    <row r="264" ht="18.75" customHeight="1">
      <c r="D264" s="227"/>
    </row>
    <row r="265" ht="18.75" customHeight="1">
      <c r="D265" s="227"/>
    </row>
    <row r="266" ht="18.75" customHeight="1">
      <c r="D266" s="227"/>
    </row>
    <row r="267" ht="18.75" customHeight="1">
      <c r="D267" s="227"/>
    </row>
    <row r="268" ht="18.75" customHeight="1">
      <c r="D268" s="227"/>
    </row>
    <row r="269" ht="18.75" customHeight="1">
      <c r="D269" s="227"/>
    </row>
    <row r="270" ht="18.75" customHeight="1">
      <c r="D270" s="227"/>
    </row>
    <row r="271" ht="18.75" customHeight="1">
      <c r="D271" s="227"/>
    </row>
    <row r="272" ht="18.75" customHeight="1">
      <c r="D272" s="227"/>
    </row>
    <row r="273" ht="18.75" customHeight="1">
      <c r="D273" s="227"/>
    </row>
    <row r="274" ht="18.75" customHeight="1">
      <c r="D274" s="227"/>
    </row>
    <row r="275" ht="18.75" customHeight="1">
      <c r="D275" s="227"/>
    </row>
    <row r="276" ht="18.75" customHeight="1">
      <c r="D276" s="227"/>
    </row>
    <row r="277" ht="18.75" customHeight="1">
      <c r="D277" s="227"/>
    </row>
    <row r="278" ht="18.75" customHeight="1">
      <c r="D278" s="227"/>
    </row>
    <row r="279" ht="18.75" customHeight="1">
      <c r="D279" s="227"/>
    </row>
    <row r="280" ht="18.75" customHeight="1">
      <c r="D280" s="227"/>
    </row>
    <row r="281" ht="18.75" customHeight="1">
      <c r="D281" s="227"/>
    </row>
    <row r="282" ht="18.75" customHeight="1">
      <c r="D282" s="227"/>
    </row>
    <row r="283" ht="18.75" customHeight="1">
      <c r="D283" s="227"/>
    </row>
    <row r="284" ht="18.75" customHeight="1">
      <c r="D284" s="227"/>
    </row>
    <row r="285" ht="18.75" customHeight="1">
      <c r="D285" s="227"/>
    </row>
    <row r="286" ht="18.75" customHeight="1">
      <c r="D286" s="227"/>
    </row>
    <row r="287" ht="18.75" customHeight="1">
      <c r="D287" s="227"/>
    </row>
    <row r="288" ht="18.75" customHeight="1">
      <c r="D288" s="227"/>
    </row>
    <row r="289" ht="18.75" customHeight="1">
      <c r="D289" s="227"/>
    </row>
    <row r="290" ht="18.75" customHeight="1">
      <c r="D290" s="227"/>
    </row>
    <row r="291" ht="18.75" customHeight="1">
      <c r="D291" s="227"/>
    </row>
    <row r="292" ht="18.75" customHeight="1">
      <c r="D292" s="227"/>
    </row>
    <row r="293" ht="18.75" customHeight="1">
      <c r="D293" s="227"/>
    </row>
    <row r="294" ht="18.75" customHeight="1">
      <c r="D294" s="227"/>
    </row>
    <row r="295" ht="18.75" customHeight="1">
      <c r="D295" s="227"/>
    </row>
    <row r="296" ht="18.75" customHeight="1">
      <c r="D296" s="227"/>
    </row>
    <row r="297" ht="18.75" customHeight="1">
      <c r="D297" s="227"/>
    </row>
    <row r="298" ht="18.75" customHeight="1">
      <c r="D298" s="227"/>
    </row>
    <row r="299" ht="18.75" customHeight="1">
      <c r="D299" s="227"/>
    </row>
    <row r="300" ht="18.75" customHeight="1">
      <c r="D300" s="227"/>
    </row>
    <row r="301" ht="18.75" customHeight="1">
      <c r="D301" s="227"/>
    </row>
    <row r="302" ht="18.75" customHeight="1">
      <c r="D302" s="227"/>
    </row>
    <row r="303" ht="18.75" customHeight="1">
      <c r="D303" s="227"/>
    </row>
    <row r="304" ht="18.75" customHeight="1">
      <c r="D304" s="227"/>
    </row>
    <row r="305" ht="18.75" customHeight="1">
      <c r="D305" s="227"/>
    </row>
    <row r="306" ht="18.75" customHeight="1">
      <c r="D306" s="227"/>
    </row>
    <row r="307" ht="18.75" customHeight="1">
      <c r="D307" s="227"/>
    </row>
    <row r="308" ht="18.75" customHeight="1">
      <c r="D308" s="227"/>
    </row>
    <row r="309" ht="18.75" customHeight="1">
      <c r="D309" s="227"/>
    </row>
    <row r="310" ht="18.75" customHeight="1">
      <c r="D310" s="227"/>
    </row>
    <row r="311" ht="18.75" customHeight="1">
      <c r="D311" s="227"/>
    </row>
    <row r="312" ht="18.75" customHeight="1">
      <c r="D312" s="227"/>
    </row>
    <row r="313" ht="18.75" customHeight="1">
      <c r="D313" s="227"/>
    </row>
    <row r="314" ht="18.75" customHeight="1">
      <c r="D314" s="227"/>
    </row>
    <row r="315" ht="18.75" customHeight="1">
      <c r="D315" s="227"/>
    </row>
    <row r="316" ht="18.75" customHeight="1">
      <c r="D316" s="227"/>
    </row>
    <row r="317" ht="18.75" customHeight="1">
      <c r="D317" s="227"/>
    </row>
    <row r="318" ht="18.75" customHeight="1">
      <c r="D318" s="227"/>
    </row>
    <row r="319" ht="18.75" customHeight="1">
      <c r="D319" s="227"/>
    </row>
    <row r="320" ht="18.75" customHeight="1">
      <c r="D320" s="227"/>
    </row>
    <row r="321" ht="18.75" customHeight="1">
      <c r="D321" s="227"/>
    </row>
    <row r="322" ht="18.75" customHeight="1">
      <c r="D322" s="227"/>
    </row>
    <row r="323" ht="18.75" customHeight="1">
      <c r="D323" s="227"/>
    </row>
    <row r="324" ht="18.75" customHeight="1">
      <c r="D324" s="227"/>
    </row>
    <row r="325" ht="18.75" customHeight="1">
      <c r="D325" s="227"/>
    </row>
    <row r="326" ht="18.75" customHeight="1">
      <c r="D326" s="227"/>
    </row>
    <row r="327" ht="18.75" customHeight="1">
      <c r="D327" s="227"/>
    </row>
    <row r="328" ht="18.75" customHeight="1">
      <c r="D328" s="227"/>
    </row>
    <row r="329" ht="18.75" customHeight="1">
      <c r="D329" s="227"/>
    </row>
    <row r="330" ht="18.75" customHeight="1">
      <c r="D330" s="227"/>
    </row>
    <row r="331" ht="18.75" customHeight="1">
      <c r="D331" s="227"/>
    </row>
    <row r="332" ht="18.75" customHeight="1">
      <c r="D332" s="227"/>
    </row>
    <row r="333" ht="18.75" customHeight="1">
      <c r="D333" s="227"/>
    </row>
    <row r="334" ht="18.75" customHeight="1">
      <c r="D334" s="227"/>
    </row>
    <row r="335" ht="18.75" customHeight="1">
      <c r="D335" s="227"/>
    </row>
    <row r="336" ht="18.75" customHeight="1">
      <c r="D336" s="227"/>
    </row>
    <row r="337" ht="18.75" customHeight="1">
      <c r="D337" s="227"/>
    </row>
    <row r="338" ht="18.75" customHeight="1">
      <c r="D338" s="227"/>
    </row>
    <row r="339" ht="18.75" customHeight="1">
      <c r="D339" s="227"/>
    </row>
    <row r="340" ht="18.75" customHeight="1">
      <c r="D340" s="227"/>
    </row>
    <row r="341" ht="18.75" customHeight="1">
      <c r="D341" s="227"/>
    </row>
    <row r="342" ht="18.75" customHeight="1">
      <c r="D342" s="227"/>
    </row>
    <row r="343" ht="18.75" customHeight="1">
      <c r="D343" s="227"/>
    </row>
    <row r="344" ht="18.75" customHeight="1">
      <c r="D344" s="227"/>
    </row>
    <row r="345" ht="18.75" customHeight="1">
      <c r="D345" s="227"/>
    </row>
    <row r="346" ht="18.75" customHeight="1">
      <c r="D346" s="227"/>
    </row>
    <row r="347" ht="18.75" customHeight="1">
      <c r="D347" s="227"/>
    </row>
    <row r="348" ht="18.75" customHeight="1">
      <c r="D348" s="227"/>
    </row>
    <row r="349" ht="18.75" customHeight="1">
      <c r="D349" s="227"/>
    </row>
    <row r="350" ht="18.75" customHeight="1">
      <c r="D350" s="227"/>
    </row>
    <row r="351" ht="18.75" customHeight="1">
      <c r="D351" s="227"/>
    </row>
    <row r="352" ht="18.75" customHeight="1">
      <c r="D352" s="227"/>
    </row>
    <row r="353" ht="18.75" customHeight="1">
      <c r="D353" s="227"/>
    </row>
    <row r="354" ht="18.75" customHeight="1">
      <c r="D354" s="227"/>
    </row>
    <row r="355" ht="18.75" customHeight="1">
      <c r="D355" s="227"/>
    </row>
    <row r="356" ht="18.75" customHeight="1">
      <c r="D356" s="227"/>
    </row>
    <row r="357" ht="18.75" customHeight="1">
      <c r="D357" s="227"/>
    </row>
    <row r="358" ht="18.75" customHeight="1">
      <c r="D358" s="227"/>
    </row>
    <row r="359" ht="18.75" customHeight="1">
      <c r="D359" s="227"/>
    </row>
    <row r="360" ht="18.75" customHeight="1">
      <c r="D360" s="227"/>
    </row>
    <row r="361" ht="18.75" customHeight="1">
      <c r="D361" s="227"/>
    </row>
    <row r="362" ht="18.75" customHeight="1">
      <c r="D362" s="227"/>
    </row>
    <row r="363" ht="18.75" customHeight="1">
      <c r="D363" s="227"/>
    </row>
    <row r="364" ht="18.75" customHeight="1">
      <c r="D364" s="227"/>
    </row>
    <row r="365" ht="18.75" customHeight="1">
      <c r="D365" s="227"/>
    </row>
    <row r="366" ht="18.75" customHeight="1">
      <c r="D366" s="227"/>
    </row>
    <row r="367" ht="18.75" customHeight="1">
      <c r="D367" s="227"/>
    </row>
    <row r="368" ht="18.75" customHeight="1">
      <c r="D368" s="227"/>
    </row>
    <row r="369" ht="18.75" customHeight="1">
      <c r="D369" s="227"/>
    </row>
    <row r="370" ht="18.75" customHeight="1">
      <c r="D370" s="227"/>
    </row>
    <row r="371" ht="18.75" customHeight="1">
      <c r="D371" s="227"/>
    </row>
    <row r="372" ht="18.75" customHeight="1">
      <c r="D372" s="227"/>
    </row>
    <row r="373" ht="18.75" customHeight="1">
      <c r="D373" s="227"/>
    </row>
    <row r="374" ht="18.75" customHeight="1">
      <c r="D374" s="227"/>
    </row>
    <row r="375" ht="18.75" customHeight="1">
      <c r="D375" s="227"/>
    </row>
    <row r="376" ht="18.75" customHeight="1">
      <c r="D376" s="227"/>
    </row>
    <row r="377" ht="18.75" customHeight="1">
      <c r="D377" s="227"/>
    </row>
    <row r="378" ht="18.75" customHeight="1">
      <c r="D378" s="227"/>
    </row>
    <row r="379" ht="18.75" customHeight="1">
      <c r="D379" s="227"/>
    </row>
    <row r="380" ht="18.75" customHeight="1">
      <c r="D380" s="227"/>
    </row>
    <row r="381" ht="18.75" customHeight="1">
      <c r="D381" s="227"/>
    </row>
    <row r="382" ht="18.75" customHeight="1">
      <c r="D382" s="227"/>
    </row>
    <row r="383" ht="18.75" customHeight="1">
      <c r="D383" s="227"/>
    </row>
    <row r="384" ht="18.75" customHeight="1">
      <c r="D384" s="227"/>
    </row>
    <row r="385" ht="18.75" customHeight="1">
      <c r="D385" s="227"/>
    </row>
    <row r="386" ht="18.75" customHeight="1">
      <c r="D386" s="227"/>
    </row>
    <row r="387" ht="18.75" customHeight="1">
      <c r="D387" s="227"/>
    </row>
    <row r="388" ht="18.75" customHeight="1">
      <c r="D388" s="227"/>
    </row>
    <row r="389" ht="18.75" customHeight="1">
      <c r="D389" s="227"/>
    </row>
    <row r="390" ht="18.75" customHeight="1">
      <c r="D390" s="227"/>
    </row>
    <row r="391" ht="18.75" customHeight="1">
      <c r="D391" s="227"/>
    </row>
    <row r="392" ht="18.75" customHeight="1">
      <c r="D392" s="227"/>
    </row>
    <row r="393" ht="18.75" customHeight="1">
      <c r="D393" s="227"/>
    </row>
    <row r="394" ht="18.75" customHeight="1">
      <c r="D394" s="227"/>
    </row>
    <row r="395" ht="18.75" customHeight="1">
      <c r="D395" s="227"/>
    </row>
    <row r="396" ht="18.75" customHeight="1">
      <c r="D396" s="227"/>
    </row>
    <row r="397" ht="18.75" customHeight="1">
      <c r="D397" s="227"/>
    </row>
    <row r="398" ht="18.75" customHeight="1">
      <c r="D398" s="227"/>
    </row>
    <row r="399" ht="18.75" customHeight="1">
      <c r="D399" s="227"/>
    </row>
    <row r="400" ht="18.75" customHeight="1">
      <c r="D400" s="227"/>
    </row>
    <row r="401" ht="18.75" customHeight="1">
      <c r="D401" s="227"/>
    </row>
    <row r="402" ht="18.75" customHeight="1">
      <c r="D402" s="227"/>
    </row>
    <row r="403" ht="18.75" customHeight="1">
      <c r="D403" s="227"/>
    </row>
    <row r="404" ht="18.75" customHeight="1">
      <c r="D404" s="227"/>
    </row>
    <row r="405" ht="18.75" customHeight="1">
      <c r="D405" s="227"/>
    </row>
    <row r="406" ht="18.75" customHeight="1">
      <c r="D406" s="227"/>
    </row>
    <row r="407" ht="18.75" customHeight="1">
      <c r="D407" s="227"/>
    </row>
    <row r="408" ht="18.75" customHeight="1">
      <c r="D408" s="227"/>
    </row>
    <row r="409" ht="18.75" customHeight="1">
      <c r="D409" s="227"/>
    </row>
    <row r="410" ht="18.75" customHeight="1">
      <c r="D410" s="227"/>
    </row>
    <row r="411" ht="18.75" customHeight="1">
      <c r="D411" s="227"/>
    </row>
    <row r="412" ht="18.75" customHeight="1">
      <c r="D412" s="227"/>
    </row>
    <row r="413" ht="18.75" customHeight="1">
      <c r="D413" s="227"/>
    </row>
    <row r="414" ht="18.75" customHeight="1">
      <c r="D414" s="227"/>
    </row>
    <row r="415" ht="18.75" customHeight="1">
      <c r="D415" s="227"/>
    </row>
    <row r="416" ht="18.75" customHeight="1">
      <c r="D416" s="227"/>
    </row>
    <row r="417" ht="18.75" customHeight="1">
      <c r="D417" s="227"/>
    </row>
    <row r="418" ht="18.75" customHeight="1">
      <c r="D418" s="227"/>
    </row>
    <row r="419" ht="18.75" customHeight="1">
      <c r="D419" s="227"/>
    </row>
    <row r="420" ht="18.75" customHeight="1">
      <c r="D420" s="227"/>
    </row>
    <row r="421" ht="18.75" customHeight="1">
      <c r="D421" s="227"/>
    </row>
    <row r="422" ht="18.75" customHeight="1">
      <c r="D422" s="227"/>
    </row>
    <row r="423" ht="18.75" customHeight="1">
      <c r="D423" s="227"/>
    </row>
    <row r="424" ht="18.75" customHeight="1">
      <c r="D424" s="227"/>
    </row>
    <row r="425" ht="18.75" customHeight="1">
      <c r="D425" s="227"/>
    </row>
    <row r="426" ht="18.75" customHeight="1">
      <c r="D426" s="227"/>
    </row>
    <row r="427" ht="18.75" customHeight="1">
      <c r="D427" s="227"/>
    </row>
    <row r="428" ht="18.75" customHeight="1">
      <c r="D428" s="227"/>
    </row>
    <row r="429" ht="18.75" customHeight="1">
      <c r="D429" s="227"/>
    </row>
    <row r="430" ht="18.75" customHeight="1">
      <c r="D430" s="227"/>
    </row>
    <row r="431" ht="18.75" customHeight="1">
      <c r="D431" s="227"/>
    </row>
    <row r="432" ht="18.75" customHeight="1">
      <c r="D432" s="227"/>
    </row>
    <row r="433" ht="18.75" customHeight="1">
      <c r="D433" s="227"/>
    </row>
    <row r="434" ht="18.75" customHeight="1">
      <c r="D434" s="227"/>
    </row>
    <row r="435" ht="18.75" customHeight="1">
      <c r="D435" s="227"/>
    </row>
    <row r="436" ht="18.75" customHeight="1">
      <c r="D436" s="227"/>
    </row>
    <row r="437" ht="18.75" customHeight="1">
      <c r="D437" s="227"/>
    </row>
    <row r="438" ht="18.75" customHeight="1">
      <c r="D438" s="227"/>
    </row>
    <row r="439" ht="18.75" customHeight="1">
      <c r="D439" s="227"/>
    </row>
    <row r="440" ht="18.75" customHeight="1">
      <c r="D440" s="227"/>
    </row>
    <row r="441" ht="18.75" customHeight="1">
      <c r="D441" s="227"/>
    </row>
    <row r="442" ht="18.75" customHeight="1">
      <c r="D442" s="227"/>
    </row>
    <row r="443" ht="18.75" customHeight="1">
      <c r="D443" s="227"/>
    </row>
    <row r="444" ht="18.75" customHeight="1">
      <c r="D444" s="227"/>
    </row>
    <row r="445" ht="18.75" customHeight="1">
      <c r="D445" s="227"/>
    </row>
    <row r="446" ht="18.75" customHeight="1">
      <c r="D446" s="227"/>
    </row>
    <row r="447" ht="18.75" customHeight="1">
      <c r="D447" s="227"/>
    </row>
    <row r="448" ht="18.75" customHeight="1">
      <c r="D448" s="227"/>
    </row>
    <row r="449" ht="18.75" customHeight="1">
      <c r="D449" s="227"/>
    </row>
    <row r="450" ht="18.75" customHeight="1">
      <c r="D450" s="227"/>
    </row>
    <row r="451" ht="18.75" customHeight="1">
      <c r="D451" s="227"/>
    </row>
    <row r="452" ht="18.75" customHeight="1">
      <c r="D452" s="227"/>
    </row>
    <row r="453" ht="18.75" customHeight="1">
      <c r="D453" s="227"/>
    </row>
    <row r="454" ht="18.75" customHeight="1">
      <c r="D454" s="227"/>
    </row>
    <row r="455" ht="18.75" customHeight="1">
      <c r="D455" s="227"/>
    </row>
    <row r="456" ht="18.75" customHeight="1">
      <c r="D456" s="227"/>
    </row>
    <row r="457" ht="18.75" customHeight="1">
      <c r="D457" s="227"/>
    </row>
    <row r="458" ht="18.75" customHeight="1">
      <c r="D458" s="227"/>
    </row>
    <row r="459" ht="18.75" customHeight="1">
      <c r="D459" s="227"/>
    </row>
    <row r="460" ht="18.75" customHeight="1">
      <c r="D460" s="227"/>
    </row>
    <row r="461" ht="18.75" customHeight="1">
      <c r="D461" s="227"/>
    </row>
    <row r="462" ht="18.75" customHeight="1">
      <c r="D462" s="227"/>
    </row>
    <row r="463" ht="18.75" customHeight="1">
      <c r="D463" s="227"/>
    </row>
    <row r="464" ht="18.75" customHeight="1">
      <c r="D464" s="227"/>
    </row>
    <row r="465" ht="18.75" customHeight="1">
      <c r="D465" s="227"/>
    </row>
    <row r="466" ht="18.75" customHeight="1">
      <c r="D466" s="227"/>
    </row>
    <row r="467" ht="18.75" customHeight="1">
      <c r="D467" s="227"/>
    </row>
    <row r="468" ht="18.75" customHeight="1">
      <c r="D468" s="227"/>
    </row>
    <row r="469" ht="18.75" customHeight="1">
      <c r="D469" s="227"/>
    </row>
    <row r="470" ht="18.75" customHeight="1">
      <c r="D470" s="227"/>
    </row>
    <row r="471" ht="18.75" customHeight="1">
      <c r="D471" s="227"/>
    </row>
    <row r="472" ht="18.75" customHeight="1">
      <c r="D472" s="227"/>
    </row>
    <row r="473" ht="18.75" customHeight="1">
      <c r="D473" s="227"/>
    </row>
    <row r="474" ht="18.75" customHeight="1">
      <c r="D474" s="227"/>
    </row>
    <row r="475" ht="18.75" customHeight="1">
      <c r="D475" s="227"/>
    </row>
    <row r="476" ht="18.75" customHeight="1">
      <c r="D476" s="227"/>
    </row>
    <row r="477" ht="18.75" customHeight="1">
      <c r="D477" s="227"/>
    </row>
    <row r="478" ht="18.75" customHeight="1">
      <c r="D478" s="227"/>
    </row>
    <row r="479" ht="18.75" customHeight="1">
      <c r="D479" s="227"/>
    </row>
    <row r="480" ht="18.75" customHeight="1">
      <c r="D480" s="227"/>
    </row>
    <row r="481" ht="18.75" customHeight="1">
      <c r="D481" s="227"/>
    </row>
    <row r="482" ht="18.75" customHeight="1">
      <c r="D482" s="227"/>
    </row>
    <row r="483" ht="18.75" customHeight="1">
      <c r="D483" s="227"/>
    </row>
    <row r="484" ht="18.75" customHeight="1">
      <c r="D484" s="227"/>
    </row>
    <row r="485" ht="18.75" customHeight="1">
      <c r="D485" s="227"/>
    </row>
    <row r="486" ht="18.75" customHeight="1">
      <c r="D486" s="227"/>
    </row>
    <row r="487" ht="18.75" customHeight="1">
      <c r="D487" s="227"/>
    </row>
    <row r="488" ht="18.75" customHeight="1">
      <c r="D488" s="227"/>
    </row>
    <row r="489" ht="18.75" customHeight="1">
      <c r="D489" s="227"/>
    </row>
    <row r="490" ht="18.75" customHeight="1">
      <c r="D490" s="227"/>
    </row>
    <row r="491" ht="18.75" customHeight="1">
      <c r="D491" s="227"/>
    </row>
    <row r="492" ht="18.75" customHeight="1">
      <c r="D492" s="227"/>
    </row>
    <row r="493" ht="18.75" customHeight="1">
      <c r="D493" s="227"/>
    </row>
    <row r="494" ht="18.75" customHeight="1">
      <c r="D494" s="227"/>
    </row>
    <row r="495" ht="18.75" customHeight="1">
      <c r="D495" s="227"/>
    </row>
    <row r="496" ht="18.75" customHeight="1">
      <c r="D496" s="227"/>
    </row>
    <row r="497" ht="18.75" customHeight="1">
      <c r="D497" s="227"/>
    </row>
    <row r="498" ht="18.75" customHeight="1">
      <c r="D498" s="227"/>
    </row>
    <row r="499" ht="18.75" customHeight="1">
      <c r="D499" s="227"/>
    </row>
    <row r="500" ht="18.75" customHeight="1">
      <c r="D500" s="227"/>
    </row>
    <row r="501" ht="18.75" customHeight="1">
      <c r="D501" s="227"/>
    </row>
    <row r="502" ht="18.75" customHeight="1">
      <c r="D502" s="227"/>
    </row>
    <row r="503" ht="18.75" customHeight="1">
      <c r="D503" s="227"/>
    </row>
    <row r="504" ht="18.75" customHeight="1">
      <c r="D504" s="227"/>
    </row>
    <row r="505" ht="18.75" customHeight="1">
      <c r="D505" s="227"/>
    </row>
    <row r="506" ht="18.75" customHeight="1">
      <c r="D506" s="227"/>
    </row>
    <row r="507" ht="18.75" customHeight="1">
      <c r="D507" s="227"/>
    </row>
    <row r="508" ht="18.75" customHeight="1">
      <c r="D508" s="227"/>
    </row>
    <row r="509" ht="18.75" customHeight="1">
      <c r="D509" s="227"/>
    </row>
    <row r="510" ht="18.75" customHeight="1">
      <c r="D510" s="227"/>
    </row>
    <row r="511" ht="18.75" customHeight="1">
      <c r="D511" s="227"/>
    </row>
    <row r="512" ht="18.75" customHeight="1">
      <c r="D512" s="227"/>
    </row>
    <row r="513" ht="18.75" customHeight="1">
      <c r="D513" s="227"/>
    </row>
    <row r="514" ht="18.75" customHeight="1">
      <c r="D514" s="227"/>
    </row>
    <row r="515" ht="18.75" customHeight="1">
      <c r="D515" s="227"/>
    </row>
    <row r="516" ht="18.75" customHeight="1">
      <c r="D516" s="227"/>
    </row>
    <row r="517" ht="18.75" customHeight="1">
      <c r="D517" s="227"/>
    </row>
    <row r="518" ht="18.75" customHeight="1">
      <c r="D518" s="227"/>
    </row>
    <row r="519" ht="18.75" customHeight="1">
      <c r="D519" s="227"/>
    </row>
    <row r="520" ht="18.75" customHeight="1">
      <c r="D520" s="227"/>
    </row>
    <row r="521" ht="18.75" customHeight="1">
      <c r="D521" s="227"/>
    </row>
    <row r="522" ht="18.75" customHeight="1">
      <c r="D522" s="227"/>
    </row>
    <row r="523" ht="18.75" customHeight="1">
      <c r="D523" s="227"/>
    </row>
    <row r="524" ht="18.75" customHeight="1">
      <c r="D524" s="227"/>
    </row>
    <row r="525" ht="18.75" customHeight="1">
      <c r="D525" s="227"/>
    </row>
    <row r="526" ht="18.75" customHeight="1">
      <c r="D526" s="227"/>
    </row>
    <row r="527" ht="18.75" customHeight="1">
      <c r="D527" s="227"/>
    </row>
    <row r="528" ht="18.75" customHeight="1">
      <c r="D528" s="227"/>
    </row>
    <row r="529" ht="18.75" customHeight="1">
      <c r="D529" s="227"/>
    </row>
    <row r="530" ht="18.75" customHeight="1">
      <c r="D530" s="227"/>
    </row>
    <row r="531" ht="18.75" customHeight="1">
      <c r="D531" s="227"/>
    </row>
    <row r="532" ht="18.75" customHeight="1">
      <c r="D532" s="227"/>
    </row>
    <row r="533" ht="18.75" customHeight="1">
      <c r="D533" s="227"/>
    </row>
    <row r="534" ht="18.75" customHeight="1">
      <c r="D534" s="227"/>
    </row>
    <row r="535" ht="18.75" customHeight="1">
      <c r="D535" s="227"/>
    </row>
    <row r="536" ht="18.75" customHeight="1">
      <c r="D536" s="227"/>
    </row>
    <row r="537" ht="18.75" customHeight="1">
      <c r="D537" s="227"/>
    </row>
    <row r="538" ht="18.75" customHeight="1">
      <c r="D538" s="227"/>
    </row>
    <row r="539" ht="18.75" customHeight="1">
      <c r="D539" s="227"/>
    </row>
    <row r="540" ht="18.75" customHeight="1">
      <c r="D540" s="227"/>
    </row>
    <row r="541" ht="18.75" customHeight="1">
      <c r="D541" s="227"/>
    </row>
    <row r="542" ht="18.75" customHeight="1">
      <c r="D542" s="227"/>
    </row>
    <row r="543" ht="18.75" customHeight="1">
      <c r="D543" s="227"/>
    </row>
    <row r="544" ht="18.75" customHeight="1">
      <c r="D544" s="227"/>
    </row>
    <row r="545" ht="18.75" customHeight="1">
      <c r="D545" s="227"/>
    </row>
    <row r="546" ht="18.75" customHeight="1">
      <c r="D546" s="227"/>
    </row>
    <row r="547" ht="18.75" customHeight="1">
      <c r="D547" s="227"/>
    </row>
    <row r="548" ht="18.75" customHeight="1">
      <c r="D548" s="227"/>
    </row>
    <row r="549" ht="18.75" customHeight="1">
      <c r="D549" s="227"/>
    </row>
    <row r="550" ht="18.75" customHeight="1">
      <c r="D550" s="227"/>
    </row>
    <row r="551" ht="18.75" customHeight="1">
      <c r="D551" s="227"/>
    </row>
    <row r="552" ht="18.75" customHeight="1">
      <c r="D552" s="227"/>
    </row>
    <row r="553" ht="18.75" customHeight="1">
      <c r="D553" s="227"/>
    </row>
    <row r="554" ht="18.75" customHeight="1">
      <c r="D554" s="227"/>
    </row>
    <row r="555" ht="18.75" customHeight="1">
      <c r="D555" s="227"/>
    </row>
    <row r="556" ht="18.75" customHeight="1">
      <c r="D556" s="227"/>
    </row>
    <row r="557" ht="18.75" customHeight="1">
      <c r="D557" s="227"/>
    </row>
    <row r="558" ht="18.75" customHeight="1">
      <c r="D558" s="227"/>
    </row>
    <row r="559" ht="18.75" customHeight="1">
      <c r="D559" s="227"/>
    </row>
    <row r="560" ht="18.75" customHeight="1">
      <c r="D560" s="227"/>
    </row>
    <row r="561" ht="18.75" customHeight="1">
      <c r="D561" s="227"/>
    </row>
    <row r="562" ht="18.75" customHeight="1">
      <c r="D562" s="227"/>
    </row>
    <row r="563" ht="18.75" customHeight="1">
      <c r="D563" s="227"/>
    </row>
    <row r="564" ht="18.75" customHeight="1">
      <c r="D564" s="227"/>
    </row>
    <row r="565" ht="18.75" customHeight="1">
      <c r="D565" s="227"/>
    </row>
    <row r="566" ht="18.75" customHeight="1">
      <c r="D566" s="227"/>
    </row>
    <row r="567" ht="18.75" customHeight="1">
      <c r="D567" s="227"/>
    </row>
    <row r="568" ht="18.75" customHeight="1">
      <c r="D568" s="227"/>
    </row>
    <row r="569" ht="18.75" customHeight="1">
      <c r="D569" s="227"/>
    </row>
    <row r="570" ht="18.75" customHeight="1">
      <c r="D570" s="227"/>
    </row>
    <row r="571" ht="18.75" customHeight="1">
      <c r="D571" s="227"/>
    </row>
    <row r="572" ht="18.75" customHeight="1">
      <c r="D572" s="227"/>
    </row>
    <row r="573" ht="18.75" customHeight="1">
      <c r="D573" s="227"/>
    </row>
    <row r="574" ht="18.75" customHeight="1">
      <c r="D574" s="227"/>
    </row>
    <row r="575" ht="18.75" customHeight="1">
      <c r="D575" s="227"/>
    </row>
    <row r="576" ht="18.75" customHeight="1">
      <c r="D576" s="227"/>
    </row>
    <row r="577" ht="18.75" customHeight="1">
      <c r="D577" s="227"/>
    </row>
    <row r="578" ht="18.75" customHeight="1">
      <c r="D578" s="227"/>
    </row>
    <row r="579" ht="18.75" customHeight="1">
      <c r="D579" s="227"/>
    </row>
    <row r="580" ht="18.75" customHeight="1">
      <c r="D580" s="227"/>
    </row>
    <row r="581" ht="18.75" customHeight="1">
      <c r="D581" s="227"/>
    </row>
    <row r="582" ht="18.75" customHeight="1">
      <c r="D582" s="227"/>
    </row>
    <row r="583" ht="18.75" customHeight="1">
      <c r="D583" s="227"/>
    </row>
    <row r="584" ht="18.75" customHeight="1">
      <c r="D584" s="227"/>
    </row>
    <row r="585" ht="18.75" customHeight="1">
      <c r="D585" s="227"/>
    </row>
    <row r="586" ht="18.75" customHeight="1">
      <c r="D586" s="227"/>
    </row>
    <row r="587" ht="18.75" customHeight="1">
      <c r="D587" s="227"/>
    </row>
    <row r="588" ht="18.75" customHeight="1">
      <c r="D588" s="227"/>
    </row>
    <row r="589" ht="18.75" customHeight="1">
      <c r="D589" s="227"/>
    </row>
    <row r="590" ht="18.75" customHeight="1">
      <c r="D590" s="227"/>
    </row>
    <row r="591" ht="18.75" customHeight="1">
      <c r="D591" s="227"/>
    </row>
    <row r="592" ht="18.75" customHeight="1">
      <c r="D592" s="227"/>
    </row>
    <row r="593" ht="18.75" customHeight="1">
      <c r="D593" s="227"/>
    </row>
    <row r="594" ht="18.75" customHeight="1">
      <c r="D594" s="227"/>
    </row>
    <row r="595" ht="18.75" customHeight="1">
      <c r="D595" s="227"/>
    </row>
    <row r="596" ht="18.75" customHeight="1">
      <c r="D596" s="227"/>
    </row>
    <row r="597" ht="18.75" customHeight="1">
      <c r="D597" s="227"/>
    </row>
    <row r="598" ht="18.75" customHeight="1">
      <c r="D598" s="227"/>
    </row>
    <row r="599" ht="18.75" customHeight="1">
      <c r="D599" s="227"/>
    </row>
    <row r="600" ht="18.75" customHeight="1">
      <c r="D600" s="227"/>
    </row>
    <row r="601" ht="18.75" customHeight="1">
      <c r="D601" s="227"/>
    </row>
    <row r="602" ht="18.75" customHeight="1">
      <c r="D602" s="227"/>
    </row>
    <row r="603" ht="18.75" customHeight="1">
      <c r="D603" s="227"/>
    </row>
    <row r="604" ht="18.75" customHeight="1">
      <c r="D604" s="227"/>
    </row>
    <row r="605" ht="18.75" customHeight="1">
      <c r="D605" s="227"/>
    </row>
    <row r="606" ht="18.75" customHeight="1">
      <c r="D606" s="227"/>
    </row>
    <row r="607" ht="18.75" customHeight="1">
      <c r="D607" s="227"/>
    </row>
    <row r="608" ht="18.75" customHeight="1">
      <c r="D608" s="227"/>
    </row>
    <row r="609" ht="18.75" customHeight="1">
      <c r="D609" s="227"/>
    </row>
    <row r="610" ht="18.75" customHeight="1">
      <c r="D610" s="227"/>
    </row>
    <row r="611" ht="18.75" customHeight="1">
      <c r="D611" s="227"/>
    </row>
    <row r="612" ht="18.75" customHeight="1">
      <c r="D612" s="227"/>
    </row>
    <row r="613" ht="18.75" customHeight="1">
      <c r="D613" s="227"/>
    </row>
    <row r="614" ht="18.75" customHeight="1">
      <c r="D614" s="227"/>
    </row>
    <row r="615" ht="18.75" customHeight="1">
      <c r="D615" s="227"/>
    </row>
    <row r="616" ht="18.75" customHeight="1">
      <c r="D616" s="227"/>
    </row>
    <row r="617" ht="18.75" customHeight="1">
      <c r="D617" s="227"/>
    </row>
    <row r="618" ht="18.75" customHeight="1">
      <c r="D618" s="227"/>
    </row>
    <row r="619" ht="18.75" customHeight="1">
      <c r="D619" s="227"/>
    </row>
    <row r="620" ht="18.75" customHeight="1">
      <c r="D620" s="227"/>
    </row>
    <row r="621" ht="18.75" customHeight="1">
      <c r="D621" s="227"/>
    </row>
    <row r="622" ht="18.75" customHeight="1">
      <c r="D622" s="227"/>
    </row>
    <row r="623" ht="18.75" customHeight="1">
      <c r="D623" s="227"/>
    </row>
    <row r="624" ht="18.75" customHeight="1">
      <c r="D624" s="227"/>
    </row>
    <row r="625" ht="18.75" customHeight="1">
      <c r="D625" s="227"/>
    </row>
    <row r="626" ht="18.75" customHeight="1">
      <c r="D626" s="227"/>
    </row>
    <row r="627" ht="18.75" customHeight="1">
      <c r="D627" s="227"/>
    </row>
    <row r="628" ht="18.75" customHeight="1">
      <c r="D628" s="227"/>
    </row>
    <row r="629" ht="18.75" customHeight="1">
      <c r="D629" s="227"/>
    </row>
    <row r="630" ht="18.75" customHeight="1">
      <c r="D630" s="227"/>
    </row>
    <row r="631" ht="18.75" customHeight="1">
      <c r="D631" s="227"/>
    </row>
    <row r="632" ht="18.75" customHeight="1">
      <c r="D632" s="227"/>
    </row>
    <row r="633" ht="18.75" customHeight="1">
      <c r="D633" s="227"/>
    </row>
    <row r="634" ht="18.75" customHeight="1">
      <c r="D634" s="227"/>
    </row>
    <row r="635" ht="18.75" customHeight="1">
      <c r="D635" s="227"/>
    </row>
    <row r="636" ht="18.75" customHeight="1">
      <c r="D636" s="227"/>
    </row>
    <row r="637" ht="18.75" customHeight="1">
      <c r="D637" s="227"/>
    </row>
    <row r="638" ht="18.75" customHeight="1">
      <c r="D638" s="227"/>
    </row>
    <row r="639" ht="18.75" customHeight="1">
      <c r="D639" s="227"/>
    </row>
    <row r="640" ht="18.75" customHeight="1">
      <c r="D640" s="227"/>
    </row>
    <row r="641" ht="18.75" customHeight="1">
      <c r="D641" s="227"/>
    </row>
    <row r="642" ht="18.75" customHeight="1">
      <c r="D642" s="227"/>
    </row>
    <row r="643" ht="18.75" customHeight="1">
      <c r="D643" s="227"/>
    </row>
    <row r="644" ht="18.75" customHeight="1">
      <c r="D644" s="227"/>
    </row>
    <row r="645" ht="18.75" customHeight="1">
      <c r="D645" s="227"/>
    </row>
    <row r="646" ht="18.75" customHeight="1">
      <c r="D646" s="227"/>
    </row>
    <row r="647" ht="18.75" customHeight="1">
      <c r="D647" s="227"/>
    </row>
    <row r="648" ht="18.75" customHeight="1">
      <c r="D648" s="227"/>
    </row>
    <row r="649" ht="18.75" customHeight="1">
      <c r="D649" s="227"/>
    </row>
    <row r="650" ht="18.75" customHeight="1">
      <c r="D650" s="227"/>
    </row>
    <row r="651" ht="18.75" customHeight="1">
      <c r="D651" s="227"/>
    </row>
    <row r="652" ht="18.75" customHeight="1">
      <c r="D652" s="227"/>
    </row>
    <row r="653" ht="18.75" customHeight="1">
      <c r="D653" s="227"/>
    </row>
    <row r="654" ht="18.75" customHeight="1">
      <c r="D654" s="227"/>
    </row>
    <row r="655" ht="18.75" customHeight="1">
      <c r="D655" s="227"/>
    </row>
    <row r="656" ht="18.75" customHeight="1">
      <c r="D656" s="227"/>
    </row>
    <row r="657" ht="18.75" customHeight="1">
      <c r="D657" s="227"/>
    </row>
    <row r="658" ht="18.75" customHeight="1">
      <c r="D658" s="227"/>
    </row>
    <row r="659" ht="18.75" customHeight="1">
      <c r="D659" s="227"/>
    </row>
    <row r="660" ht="18.75" customHeight="1">
      <c r="D660" s="227"/>
    </row>
    <row r="661" ht="18.75" customHeight="1">
      <c r="D661" s="227"/>
    </row>
    <row r="662" ht="18.75" customHeight="1">
      <c r="D662" s="227"/>
    </row>
    <row r="663" ht="18.75" customHeight="1">
      <c r="D663" s="227"/>
    </row>
    <row r="664" ht="18.75" customHeight="1">
      <c r="D664" s="227"/>
    </row>
    <row r="665" ht="18.75" customHeight="1">
      <c r="D665" s="227"/>
    </row>
    <row r="666" ht="18.75" customHeight="1">
      <c r="D666" s="227"/>
    </row>
    <row r="667" ht="18.75" customHeight="1">
      <c r="D667" s="227"/>
    </row>
    <row r="668" ht="18.75" customHeight="1">
      <c r="D668" s="227"/>
    </row>
    <row r="669" ht="18.75" customHeight="1">
      <c r="D669" s="227"/>
    </row>
    <row r="670" ht="18.75" customHeight="1">
      <c r="D670" s="227"/>
    </row>
    <row r="671" ht="18.75" customHeight="1">
      <c r="D671" s="227"/>
    </row>
    <row r="672" ht="18.75" customHeight="1">
      <c r="D672" s="227"/>
    </row>
    <row r="673" ht="18.75" customHeight="1">
      <c r="D673" s="227"/>
    </row>
    <row r="674" ht="18.75" customHeight="1">
      <c r="D674" s="227"/>
    </row>
    <row r="675" ht="18.75" customHeight="1">
      <c r="D675" s="227"/>
    </row>
    <row r="676" ht="18.75" customHeight="1">
      <c r="D676" s="227"/>
    </row>
    <row r="677" ht="18.75" customHeight="1">
      <c r="D677" s="227"/>
    </row>
    <row r="678" ht="18.75" customHeight="1">
      <c r="D678" s="227"/>
    </row>
    <row r="679" ht="18.75" customHeight="1">
      <c r="D679" s="227"/>
    </row>
    <row r="680" ht="18.75" customHeight="1">
      <c r="D680" s="227"/>
    </row>
    <row r="681" ht="18.75" customHeight="1">
      <c r="D681" s="227"/>
    </row>
    <row r="682" ht="18.75" customHeight="1">
      <c r="D682" s="227"/>
    </row>
    <row r="683" ht="18.75" customHeight="1">
      <c r="D683" s="227"/>
    </row>
    <row r="684" ht="18.75" customHeight="1">
      <c r="D684" s="227"/>
    </row>
    <row r="685" ht="18.75" customHeight="1">
      <c r="D685" s="227"/>
    </row>
    <row r="686" ht="18.75" customHeight="1">
      <c r="D686" s="227"/>
    </row>
    <row r="687" ht="18.75" customHeight="1">
      <c r="D687" s="227"/>
    </row>
    <row r="688" ht="18.75" customHeight="1">
      <c r="D688" s="227"/>
    </row>
    <row r="689" ht="18.75" customHeight="1">
      <c r="D689" s="227"/>
    </row>
    <row r="690" ht="18.75" customHeight="1">
      <c r="D690" s="227"/>
    </row>
    <row r="691" ht="18.75" customHeight="1">
      <c r="D691" s="227"/>
    </row>
    <row r="692" ht="18.75" customHeight="1">
      <c r="D692" s="227"/>
    </row>
    <row r="693" ht="18.75" customHeight="1">
      <c r="D693" s="227"/>
    </row>
    <row r="694" ht="18.75" customHeight="1">
      <c r="D694" s="227"/>
    </row>
    <row r="695" ht="18.75" customHeight="1">
      <c r="D695" s="227"/>
    </row>
    <row r="696" ht="18.75" customHeight="1">
      <c r="D696" s="227"/>
    </row>
    <row r="697" ht="18.75" customHeight="1">
      <c r="D697" s="227"/>
    </row>
    <row r="698" ht="18.75" customHeight="1">
      <c r="D698" s="227"/>
    </row>
    <row r="699" ht="18.75" customHeight="1">
      <c r="D699" s="227"/>
    </row>
    <row r="700" ht="18.75" customHeight="1">
      <c r="D700" s="227"/>
    </row>
    <row r="701" ht="18.75" customHeight="1">
      <c r="D701" s="227"/>
    </row>
    <row r="702" ht="18.75" customHeight="1">
      <c r="D702" s="227"/>
    </row>
    <row r="703" ht="18.75" customHeight="1">
      <c r="D703" s="227"/>
    </row>
    <row r="704" ht="18.75" customHeight="1">
      <c r="D704" s="227"/>
    </row>
    <row r="705" ht="18.75" customHeight="1">
      <c r="D705" s="227"/>
    </row>
    <row r="706" ht="18.75" customHeight="1">
      <c r="D706" s="227"/>
    </row>
    <row r="707" ht="18.75" customHeight="1">
      <c r="D707" s="227"/>
    </row>
    <row r="708" ht="18.75" customHeight="1">
      <c r="D708" s="227"/>
    </row>
    <row r="709" ht="18.75" customHeight="1">
      <c r="D709" s="227"/>
    </row>
    <row r="710" ht="18.75" customHeight="1">
      <c r="D710" s="227"/>
    </row>
    <row r="711" ht="18.75" customHeight="1">
      <c r="D711" s="227"/>
    </row>
    <row r="712" ht="18.75" customHeight="1">
      <c r="D712" s="227"/>
    </row>
    <row r="713" ht="18.75" customHeight="1">
      <c r="D713" s="227"/>
    </row>
    <row r="714" ht="18.75" customHeight="1">
      <c r="D714" s="227"/>
    </row>
    <row r="715" ht="18.75" customHeight="1">
      <c r="D715" s="227"/>
    </row>
    <row r="716" ht="18.75" customHeight="1">
      <c r="D716" s="227"/>
    </row>
    <row r="717" ht="18.75" customHeight="1">
      <c r="D717" s="227"/>
    </row>
    <row r="718" ht="18.75" customHeight="1">
      <c r="D718" s="227"/>
    </row>
    <row r="719" ht="18.75" customHeight="1">
      <c r="D719" s="227"/>
    </row>
    <row r="720" ht="18.75" customHeight="1">
      <c r="D720" s="227"/>
    </row>
    <row r="721" ht="18.75" customHeight="1">
      <c r="D721" s="227"/>
    </row>
    <row r="722" ht="18.75" customHeight="1">
      <c r="D722" s="227"/>
    </row>
    <row r="723" ht="18.75" customHeight="1">
      <c r="D723" s="227"/>
    </row>
    <row r="724" ht="18.75" customHeight="1">
      <c r="D724" s="227"/>
    </row>
    <row r="725" ht="18.75" customHeight="1">
      <c r="D725" s="227"/>
    </row>
    <row r="726" ht="18.75" customHeight="1">
      <c r="D726" s="227"/>
    </row>
    <row r="727" ht="18.75" customHeight="1">
      <c r="D727" s="227"/>
    </row>
    <row r="728" ht="18.75" customHeight="1">
      <c r="D728" s="227"/>
    </row>
    <row r="729" ht="18.75" customHeight="1">
      <c r="D729" s="227"/>
    </row>
    <row r="730" ht="18.75" customHeight="1">
      <c r="D730" s="227"/>
    </row>
    <row r="731" ht="18.75" customHeight="1">
      <c r="D731" s="227"/>
    </row>
    <row r="732" ht="18.75" customHeight="1">
      <c r="D732" s="227"/>
    </row>
    <row r="733" ht="18.75" customHeight="1">
      <c r="D733" s="227"/>
    </row>
    <row r="734" ht="18.75" customHeight="1">
      <c r="D734" s="227"/>
    </row>
    <row r="735" ht="18.75" customHeight="1">
      <c r="D735" s="227"/>
    </row>
    <row r="736" ht="18.75" customHeight="1">
      <c r="D736" s="227"/>
    </row>
    <row r="737" ht="18.75" customHeight="1">
      <c r="D737" s="227"/>
    </row>
    <row r="738" ht="18.75" customHeight="1">
      <c r="D738" s="227"/>
    </row>
    <row r="739" ht="18.75" customHeight="1">
      <c r="D739" s="227"/>
    </row>
    <row r="740" ht="18.75" customHeight="1">
      <c r="D740" s="227"/>
    </row>
    <row r="741" ht="18.75" customHeight="1">
      <c r="D741" s="227"/>
    </row>
    <row r="742" ht="18.75" customHeight="1">
      <c r="D742" s="227"/>
    </row>
    <row r="743" ht="18.75" customHeight="1">
      <c r="D743" s="227"/>
    </row>
    <row r="744" ht="18.75" customHeight="1">
      <c r="D744" s="227"/>
    </row>
    <row r="745" ht="18.75" customHeight="1">
      <c r="D745" s="227"/>
    </row>
    <row r="746" ht="18.75" customHeight="1">
      <c r="D746" s="227"/>
    </row>
    <row r="747" ht="18.75" customHeight="1">
      <c r="D747" s="227"/>
    </row>
    <row r="748" ht="18.75" customHeight="1">
      <c r="D748" s="227"/>
    </row>
    <row r="749" ht="18.75" customHeight="1">
      <c r="D749" s="227"/>
    </row>
    <row r="750" ht="18.75" customHeight="1">
      <c r="D750" s="227"/>
    </row>
    <row r="751" ht="18.75" customHeight="1">
      <c r="D751" s="227"/>
    </row>
    <row r="752" ht="18.75" customHeight="1">
      <c r="D752" s="227"/>
    </row>
    <row r="753" ht="18.75" customHeight="1">
      <c r="D753" s="227"/>
    </row>
    <row r="754" ht="18.75" customHeight="1">
      <c r="D754" s="227"/>
    </row>
    <row r="755" ht="18.75" customHeight="1">
      <c r="D755" s="227"/>
    </row>
    <row r="756" ht="18.75" customHeight="1">
      <c r="D756" s="227"/>
    </row>
    <row r="757" ht="18.75" customHeight="1">
      <c r="D757" s="227"/>
    </row>
    <row r="758" ht="18.75" customHeight="1">
      <c r="D758" s="227"/>
    </row>
    <row r="759" ht="18.75" customHeight="1">
      <c r="D759" s="227"/>
    </row>
    <row r="760" ht="18.75" customHeight="1">
      <c r="D760" s="227"/>
    </row>
    <row r="761" ht="18.75" customHeight="1">
      <c r="D761" s="227"/>
    </row>
    <row r="762" ht="18.75" customHeight="1">
      <c r="D762" s="227"/>
    </row>
    <row r="763" ht="18.75" customHeight="1">
      <c r="D763" s="227"/>
    </row>
    <row r="764" ht="18.75" customHeight="1">
      <c r="D764" s="227"/>
    </row>
    <row r="765" ht="18.75" customHeight="1">
      <c r="D765" s="227"/>
    </row>
    <row r="766" ht="18.75" customHeight="1">
      <c r="D766" s="227"/>
    </row>
    <row r="767" ht="18.75" customHeight="1">
      <c r="D767" s="227"/>
    </row>
    <row r="768" ht="18.75" customHeight="1">
      <c r="D768" s="227"/>
    </row>
    <row r="769" ht="18.75" customHeight="1">
      <c r="D769" s="227"/>
    </row>
    <row r="770" ht="18.75" customHeight="1">
      <c r="D770" s="227"/>
    </row>
    <row r="771" ht="18.75" customHeight="1">
      <c r="D771" s="227"/>
    </row>
    <row r="772" ht="18.75" customHeight="1">
      <c r="D772" s="227"/>
    </row>
    <row r="773" ht="18.75" customHeight="1">
      <c r="D773" s="227"/>
    </row>
    <row r="774" ht="18.75" customHeight="1">
      <c r="D774" s="227"/>
    </row>
    <row r="775" ht="18.75" customHeight="1">
      <c r="D775" s="227"/>
    </row>
    <row r="776" ht="18.75" customHeight="1">
      <c r="D776" s="227"/>
    </row>
    <row r="777" ht="18.75" customHeight="1">
      <c r="D777" s="227"/>
    </row>
    <row r="778" ht="18.75" customHeight="1">
      <c r="D778" s="227"/>
    </row>
    <row r="779" ht="18.75" customHeight="1">
      <c r="D779" s="227"/>
    </row>
    <row r="780" ht="18.75" customHeight="1">
      <c r="D780" s="227"/>
    </row>
    <row r="781" ht="18.75" customHeight="1">
      <c r="D781" s="227"/>
    </row>
    <row r="782" ht="18.75" customHeight="1">
      <c r="D782" s="227"/>
    </row>
    <row r="783" ht="18.75" customHeight="1">
      <c r="D783" s="227"/>
    </row>
    <row r="784" ht="18.75" customHeight="1">
      <c r="D784" s="227"/>
    </row>
    <row r="785" ht="18.75" customHeight="1">
      <c r="D785" s="227"/>
    </row>
    <row r="786" ht="18.75" customHeight="1">
      <c r="D786" s="227"/>
    </row>
    <row r="787" ht="18.75" customHeight="1">
      <c r="D787" s="227"/>
    </row>
    <row r="788" ht="18.75" customHeight="1">
      <c r="D788" s="227"/>
    </row>
    <row r="789" ht="18.75" customHeight="1">
      <c r="D789" s="227"/>
    </row>
    <row r="790" ht="18.75" customHeight="1">
      <c r="D790" s="227"/>
    </row>
    <row r="791" ht="18.75" customHeight="1">
      <c r="D791" s="227"/>
    </row>
    <row r="792" ht="18.75" customHeight="1">
      <c r="D792" s="227"/>
    </row>
    <row r="793" ht="18.75" customHeight="1">
      <c r="D793" s="227"/>
    </row>
    <row r="794" ht="18.75" customHeight="1">
      <c r="D794" s="227"/>
    </row>
    <row r="795" ht="18.75" customHeight="1">
      <c r="D795" s="227"/>
    </row>
    <row r="796" ht="18.75" customHeight="1">
      <c r="D796" s="227"/>
    </row>
    <row r="797" ht="18.75" customHeight="1">
      <c r="D797" s="227"/>
    </row>
    <row r="798" ht="18.75" customHeight="1">
      <c r="D798" s="227"/>
    </row>
    <row r="799" ht="18.75" customHeight="1">
      <c r="D799" s="227"/>
    </row>
    <row r="800" ht="18.75" customHeight="1">
      <c r="D800" s="227"/>
    </row>
    <row r="801" ht="18.75" customHeight="1">
      <c r="D801" s="227"/>
    </row>
    <row r="802" ht="18.75" customHeight="1">
      <c r="D802" s="227"/>
    </row>
    <row r="803" ht="18.75" customHeight="1">
      <c r="D803" s="227"/>
    </row>
    <row r="804" ht="18.75" customHeight="1">
      <c r="D804" s="227"/>
    </row>
    <row r="805" ht="18.75" customHeight="1">
      <c r="D805" s="227"/>
    </row>
    <row r="806" ht="18.75" customHeight="1">
      <c r="D806" s="227"/>
    </row>
    <row r="807" ht="18.75" customHeight="1">
      <c r="D807" s="227"/>
    </row>
    <row r="808" ht="18.75" customHeight="1">
      <c r="D808" s="227"/>
    </row>
    <row r="809" ht="18.75" customHeight="1">
      <c r="D809" s="227"/>
    </row>
    <row r="810" ht="18.75" customHeight="1">
      <c r="D810" s="227"/>
    </row>
    <row r="811" ht="18.75" customHeight="1">
      <c r="D811" s="227"/>
    </row>
    <row r="812" ht="18.75" customHeight="1">
      <c r="D812" s="227"/>
    </row>
    <row r="813" ht="18.75" customHeight="1">
      <c r="D813" s="227"/>
    </row>
    <row r="814" ht="18.75" customHeight="1">
      <c r="D814" s="227"/>
    </row>
    <row r="815" ht="18.75" customHeight="1">
      <c r="D815" s="227"/>
    </row>
    <row r="816" ht="18.75" customHeight="1">
      <c r="D816" s="227"/>
    </row>
    <row r="817" ht="18.75" customHeight="1">
      <c r="D817" s="227"/>
    </row>
    <row r="818" ht="18.75" customHeight="1">
      <c r="D818" s="227"/>
    </row>
    <row r="819" ht="18.75" customHeight="1">
      <c r="D819" s="227"/>
    </row>
    <row r="820" ht="18.75" customHeight="1">
      <c r="D820" s="227"/>
    </row>
    <row r="821" ht="18.75" customHeight="1">
      <c r="D821" s="227"/>
    </row>
    <row r="822" ht="18.75" customHeight="1">
      <c r="D822" s="227"/>
    </row>
    <row r="823" ht="18.75" customHeight="1">
      <c r="D823" s="227"/>
    </row>
    <row r="824" ht="18.75" customHeight="1">
      <c r="D824" s="227"/>
    </row>
    <row r="825" ht="18.75" customHeight="1">
      <c r="D825" s="227"/>
    </row>
    <row r="826" ht="18.75" customHeight="1">
      <c r="D826" s="227"/>
    </row>
    <row r="827" ht="18.75" customHeight="1">
      <c r="D827" s="227"/>
    </row>
    <row r="828" ht="18.75" customHeight="1">
      <c r="D828" s="227"/>
    </row>
    <row r="829" ht="18.75" customHeight="1">
      <c r="D829" s="227"/>
    </row>
    <row r="830" ht="18.75" customHeight="1">
      <c r="D830" s="227"/>
    </row>
    <row r="831" ht="18.75" customHeight="1">
      <c r="D831" s="227"/>
    </row>
    <row r="832" ht="18.75" customHeight="1">
      <c r="D832" s="227"/>
    </row>
    <row r="833" ht="18.75" customHeight="1">
      <c r="D833" s="227"/>
    </row>
    <row r="834" ht="18.75" customHeight="1">
      <c r="D834" s="227"/>
    </row>
    <row r="835" ht="18.75" customHeight="1">
      <c r="D835" s="227"/>
    </row>
    <row r="836" ht="18.75" customHeight="1">
      <c r="D836" s="227"/>
    </row>
    <row r="837" ht="18.75" customHeight="1">
      <c r="D837" s="227"/>
    </row>
    <row r="838" ht="18.75" customHeight="1">
      <c r="D838" s="227"/>
    </row>
    <row r="839" ht="18.75" customHeight="1">
      <c r="D839" s="227"/>
    </row>
    <row r="840" ht="18.75" customHeight="1">
      <c r="D840" s="227"/>
    </row>
    <row r="841" ht="18.75" customHeight="1">
      <c r="D841" s="227"/>
    </row>
    <row r="842" ht="18.75" customHeight="1">
      <c r="D842" s="227"/>
    </row>
    <row r="843" ht="18.75" customHeight="1">
      <c r="D843" s="227"/>
    </row>
    <row r="844" ht="18.75" customHeight="1">
      <c r="D844" s="227"/>
    </row>
    <row r="845" ht="18.75" customHeight="1">
      <c r="D845" s="227"/>
    </row>
    <row r="846" ht="18.75" customHeight="1">
      <c r="D846" s="227"/>
    </row>
    <row r="847" ht="18.75" customHeight="1">
      <c r="D847" s="227"/>
    </row>
    <row r="848" ht="18.75" customHeight="1">
      <c r="D848" s="227"/>
    </row>
    <row r="849" ht="18.75" customHeight="1">
      <c r="D849" s="227"/>
    </row>
    <row r="850" ht="18.75" customHeight="1">
      <c r="D850" s="227"/>
    </row>
    <row r="851" ht="18.75" customHeight="1">
      <c r="D851" s="227"/>
    </row>
    <row r="852" ht="18.75" customHeight="1">
      <c r="D852" s="227"/>
    </row>
    <row r="853" ht="18.75" customHeight="1">
      <c r="D853" s="227"/>
    </row>
    <row r="854" ht="18.75" customHeight="1">
      <c r="D854" s="227"/>
    </row>
    <row r="855" ht="18.75" customHeight="1">
      <c r="D855" s="227"/>
    </row>
    <row r="856" ht="18.75" customHeight="1">
      <c r="D856" s="227"/>
    </row>
    <row r="857" ht="18.75" customHeight="1">
      <c r="D857" s="227"/>
    </row>
    <row r="858" ht="18.75" customHeight="1">
      <c r="D858" s="227"/>
    </row>
    <row r="859" ht="18.75" customHeight="1">
      <c r="D859" s="227"/>
    </row>
    <row r="860" ht="18.75" customHeight="1">
      <c r="D860" s="227"/>
    </row>
    <row r="861" ht="18.75" customHeight="1">
      <c r="D861" s="227"/>
    </row>
    <row r="862" ht="18.75" customHeight="1">
      <c r="D862" s="227"/>
    </row>
    <row r="863" ht="18.75" customHeight="1">
      <c r="D863" s="227"/>
    </row>
    <row r="864" ht="18.75" customHeight="1">
      <c r="D864" s="227"/>
    </row>
    <row r="865" ht="18.75" customHeight="1">
      <c r="D865" s="227"/>
    </row>
    <row r="866" ht="18.75" customHeight="1">
      <c r="D866" s="227"/>
    </row>
    <row r="867" ht="18.75" customHeight="1">
      <c r="D867" s="227"/>
    </row>
    <row r="868" ht="18.75" customHeight="1">
      <c r="D868" s="227"/>
    </row>
    <row r="869" ht="18.75" customHeight="1">
      <c r="D869" s="227"/>
    </row>
    <row r="870" ht="18.75" customHeight="1">
      <c r="D870" s="227"/>
    </row>
    <row r="871" ht="18.75" customHeight="1">
      <c r="D871" s="227"/>
    </row>
    <row r="872" ht="18.75" customHeight="1">
      <c r="D872" s="227"/>
    </row>
    <row r="873" ht="18.75" customHeight="1">
      <c r="D873" s="227"/>
    </row>
    <row r="874" ht="18.75" customHeight="1">
      <c r="D874" s="227"/>
    </row>
    <row r="875" ht="18.75" customHeight="1">
      <c r="D875" s="227"/>
    </row>
    <row r="876" ht="18.75" customHeight="1">
      <c r="D876" s="227"/>
    </row>
    <row r="877" ht="18.75" customHeight="1">
      <c r="D877" s="227"/>
    </row>
    <row r="878" ht="18.75" customHeight="1">
      <c r="D878" s="227"/>
    </row>
    <row r="879" ht="18.75" customHeight="1">
      <c r="D879" s="227"/>
    </row>
    <row r="880" ht="18.75" customHeight="1">
      <c r="D880" s="227"/>
    </row>
    <row r="881" ht="18.75" customHeight="1">
      <c r="D881" s="227"/>
    </row>
    <row r="882" ht="18.75" customHeight="1">
      <c r="D882" s="227"/>
    </row>
    <row r="883" ht="18.75" customHeight="1">
      <c r="D883" s="227"/>
    </row>
    <row r="884" ht="18.75" customHeight="1">
      <c r="D884" s="227"/>
    </row>
    <row r="885" ht="18.75" customHeight="1">
      <c r="D885" s="227"/>
    </row>
    <row r="886" ht="18.75" customHeight="1">
      <c r="D886" s="227"/>
    </row>
    <row r="887" ht="18.75" customHeight="1">
      <c r="D887" s="227"/>
    </row>
    <row r="888" ht="18.75" customHeight="1">
      <c r="D888" s="227"/>
    </row>
    <row r="889" ht="18.75" customHeight="1">
      <c r="D889" s="227"/>
    </row>
    <row r="890" ht="18.75" customHeight="1">
      <c r="D890" s="227"/>
    </row>
    <row r="891" ht="18.75" customHeight="1">
      <c r="D891" s="227"/>
    </row>
    <row r="892" ht="18.75" customHeight="1">
      <c r="D892" s="227"/>
    </row>
    <row r="893" ht="18.75" customHeight="1">
      <c r="D893" s="227"/>
    </row>
    <row r="894" ht="18.75" customHeight="1">
      <c r="D894" s="227"/>
    </row>
    <row r="895" ht="18.75" customHeight="1">
      <c r="D895" s="227"/>
    </row>
    <row r="896" ht="18.75" customHeight="1">
      <c r="D896" s="227"/>
    </row>
    <row r="897" ht="18.75" customHeight="1">
      <c r="D897" s="227"/>
    </row>
    <row r="898" ht="18.75" customHeight="1">
      <c r="D898" s="227"/>
    </row>
    <row r="899" ht="18.75" customHeight="1">
      <c r="D899" s="227"/>
    </row>
    <row r="900" ht="18.75" customHeight="1">
      <c r="D900" s="227"/>
    </row>
    <row r="901" ht="18.75" customHeight="1">
      <c r="D901" s="227"/>
    </row>
    <row r="902" ht="18.75" customHeight="1">
      <c r="D902" s="227"/>
    </row>
    <row r="903" ht="18.75" customHeight="1">
      <c r="D903" s="227"/>
    </row>
    <row r="904" ht="18.75" customHeight="1">
      <c r="D904" s="227"/>
    </row>
    <row r="905" ht="18.75" customHeight="1">
      <c r="D905" s="227"/>
    </row>
    <row r="906" ht="18.75" customHeight="1">
      <c r="D906" s="227"/>
    </row>
    <row r="907" ht="18.75" customHeight="1">
      <c r="D907" s="227"/>
    </row>
    <row r="908" ht="18.75" customHeight="1">
      <c r="D908" s="227"/>
    </row>
    <row r="909" ht="18.75" customHeight="1">
      <c r="D909" s="227"/>
    </row>
    <row r="910" ht="18.75" customHeight="1">
      <c r="D910" s="227"/>
    </row>
    <row r="911" ht="18.75" customHeight="1">
      <c r="D911" s="227"/>
    </row>
    <row r="912" ht="18.75" customHeight="1">
      <c r="D912" s="227"/>
    </row>
    <row r="913" ht="18.75" customHeight="1">
      <c r="D913" s="227"/>
    </row>
    <row r="914" ht="18.75" customHeight="1">
      <c r="D914" s="227"/>
    </row>
    <row r="915" ht="18.75" customHeight="1">
      <c r="D915" s="227"/>
    </row>
    <row r="916" ht="18.75" customHeight="1">
      <c r="D916" s="227"/>
    </row>
    <row r="917" ht="18.75" customHeight="1">
      <c r="D917" s="227"/>
    </row>
    <row r="918" ht="18.75" customHeight="1">
      <c r="D918" s="227"/>
    </row>
    <row r="919" ht="18.75" customHeight="1">
      <c r="D919" s="227"/>
    </row>
    <row r="920" ht="18.75" customHeight="1">
      <c r="D920" s="227"/>
    </row>
    <row r="921" ht="18.75" customHeight="1">
      <c r="D921" s="227"/>
    </row>
    <row r="922" ht="18.75" customHeight="1">
      <c r="D922" s="227"/>
    </row>
    <row r="923" ht="18.75" customHeight="1">
      <c r="D923" s="227"/>
    </row>
    <row r="924" ht="18.75" customHeight="1">
      <c r="D924" s="227"/>
    </row>
    <row r="925" ht="18.75" customHeight="1">
      <c r="D925" s="227"/>
    </row>
    <row r="926" ht="18.75" customHeight="1">
      <c r="D926" s="227"/>
    </row>
    <row r="927" ht="18.75" customHeight="1">
      <c r="D927" s="227"/>
    </row>
    <row r="928" ht="18.75" customHeight="1">
      <c r="D928" s="227"/>
    </row>
    <row r="929" ht="18.75" customHeight="1">
      <c r="D929" s="227"/>
    </row>
    <row r="930" ht="18.75" customHeight="1">
      <c r="D930" s="227"/>
    </row>
    <row r="931" ht="18.75" customHeight="1">
      <c r="D931" s="227"/>
    </row>
    <row r="932" ht="18.75" customHeight="1">
      <c r="D932" s="227"/>
    </row>
    <row r="933" ht="18.75" customHeight="1">
      <c r="D933" s="227"/>
    </row>
    <row r="934" ht="18.75" customHeight="1">
      <c r="D934" s="227"/>
    </row>
    <row r="935" ht="18.75" customHeight="1">
      <c r="D935" s="227"/>
    </row>
    <row r="936" ht="18.75" customHeight="1">
      <c r="D936" s="227"/>
    </row>
    <row r="937" ht="18.75" customHeight="1">
      <c r="D937" s="227"/>
    </row>
    <row r="938" ht="18.75" customHeight="1">
      <c r="D938" s="227"/>
    </row>
    <row r="939" ht="18.75" customHeight="1">
      <c r="D939" s="227"/>
    </row>
    <row r="940" ht="18.75" customHeight="1">
      <c r="D940" s="227"/>
    </row>
    <row r="941" ht="18.75" customHeight="1">
      <c r="D941" s="227"/>
    </row>
    <row r="942" ht="18.75" customHeight="1">
      <c r="D942" s="227"/>
    </row>
    <row r="943" ht="18.75" customHeight="1">
      <c r="D943" s="227"/>
    </row>
    <row r="944" ht="18.75" customHeight="1">
      <c r="D944" s="227"/>
    </row>
    <row r="945" ht="18.75" customHeight="1">
      <c r="D945" s="227"/>
    </row>
    <row r="946" ht="18.75" customHeight="1">
      <c r="D946" s="227"/>
    </row>
    <row r="947" ht="18.75" customHeight="1">
      <c r="D947" s="227"/>
    </row>
    <row r="948" ht="18.75" customHeight="1">
      <c r="D948" s="227"/>
    </row>
    <row r="949" ht="18.75" customHeight="1">
      <c r="D949" s="227"/>
    </row>
    <row r="950" ht="18.75" customHeight="1">
      <c r="D950" s="227"/>
    </row>
    <row r="951" ht="18.75" customHeight="1">
      <c r="D951" s="227"/>
    </row>
    <row r="952" ht="18.75" customHeight="1">
      <c r="D952" s="227"/>
    </row>
    <row r="953" ht="18.75" customHeight="1">
      <c r="D953" s="227"/>
    </row>
    <row r="954" ht="18.75" customHeight="1">
      <c r="D954" s="227"/>
    </row>
    <row r="955" ht="18.75" customHeight="1">
      <c r="D955" s="227"/>
    </row>
    <row r="956" ht="18.75" customHeight="1">
      <c r="D956" s="227"/>
    </row>
    <row r="957" ht="18.75" customHeight="1">
      <c r="D957" s="227"/>
    </row>
    <row r="958" ht="18.75" customHeight="1">
      <c r="D958" s="227"/>
    </row>
    <row r="959" ht="18.75" customHeight="1">
      <c r="D959" s="227"/>
    </row>
    <row r="960" ht="18.75" customHeight="1">
      <c r="D960" s="227"/>
    </row>
    <row r="961" ht="18.75" customHeight="1">
      <c r="D961" s="227"/>
    </row>
    <row r="962" ht="18.75" customHeight="1">
      <c r="D962" s="227"/>
    </row>
    <row r="963" ht="18.75" customHeight="1">
      <c r="D963" s="227"/>
    </row>
    <row r="964" ht="18.75" customHeight="1">
      <c r="D964" s="227"/>
    </row>
    <row r="965" ht="18.75" customHeight="1">
      <c r="D965" s="227"/>
    </row>
    <row r="966" ht="18.75" customHeight="1">
      <c r="D966" s="227"/>
    </row>
    <row r="967" ht="18.75" customHeight="1">
      <c r="D967" s="227"/>
    </row>
    <row r="968" ht="18.75" customHeight="1">
      <c r="D968" s="227"/>
    </row>
    <row r="969" ht="18.75" customHeight="1">
      <c r="D969" s="227"/>
    </row>
    <row r="970" ht="18.75" customHeight="1">
      <c r="D970" s="227"/>
    </row>
    <row r="971" ht="18.75" customHeight="1">
      <c r="D971" s="227"/>
    </row>
    <row r="972" ht="18.75" customHeight="1">
      <c r="D972" s="227"/>
    </row>
    <row r="973" ht="18.75" customHeight="1">
      <c r="D973" s="227"/>
    </row>
    <row r="974" ht="18.75" customHeight="1">
      <c r="D974" s="227"/>
    </row>
    <row r="975" ht="18.75" customHeight="1">
      <c r="D975" s="227"/>
    </row>
    <row r="976" ht="18.75" customHeight="1">
      <c r="D976" s="227"/>
    </row>
    <row r="977" ht="18.75" customHeight="1">
      <c r="D977" s="227"/>
    </row>
    <row r="978" ht="18.75" customHeight="1">
      <c r="D978" s="227"/>
    </row>
    <row r="979" ht="18.75" customHeight="1">
      <c r="D979" s="227"/>
    </row>
    <row r="980" ht="18.75" customHeight="1">
      <c r="D980" s="227"/>
    </row>
    <row r="981" ht="18.75" customHeight="1">
      <c r="D981" s="227"/>
    </row>
    <row r="982" ht="18.75" customHeight="1">
      <c r="D982" s="227"/>
    </row>
    <row r="983" ht="18.75" customHeight="1">
      <c r="D983" s="227"/>
    </row>
    <row r="984" ht="18.75" customHeight="1">
      <c r="D984" s="227"/>
    </row>
    <row r="985" ht="18.75" customHeight="1">
      <c r="D985" s="227"/>
    </row>
    <row r="986" ht="18.75" customHeight="1">
      <c r="D986" s="227"/>
    </row>
    <row r="987" ht="18.75" customHeight="1">
      <c r="D987" s="227"/>
    </row>
    <row r="988" ht="18.75" customHeight="1">
      <c r="D988" s="227"/>
    </row>
    <row r="989" ht="18.75" customHeight="1">
      <c r="D989" s="227"/>
    </row>
    <row r="990" ht="18.75" customHeight="1">
      <c r="D990" s="227"/>
    </row>
    <row r="991" ht="18.75" customHeight="1">
      <c r="D991" s="227"/>
    </row>
    <row r="992" ht="18.75" customHeight="1">
      <c r="D992" s="227"/>
    </row>
    <row r="993" ht="18.75" customHeight="1">
      <c r="D993" s="227"/>
    </row>
    <row r="994" ht="18.75" customHeight="1">
      <c r="D994" s="227"/>
    </row>
    <row r="995" ht="18.75" customHeight="1">
      <c r="D995" s="227"/>
    </row>
    <row r="996" ht="18.75" customHeight="1">
      <c r="D996" s="227"/>
    </row>
    <row r="997" ht="18.75" customHeight="1">
      <c r="D997" s="227"/>
    </row>
    <row r="998" ht="18.75" customHeight="1">
      <c r="D998" s="227"/>
    </row>
    <row r="999" ht="18.75" customHeight="1">
      <c r="D999" s="227"/>
    </row>
    <row r="1000" ht="18.75" customHeight="1">
      <c r="D1000" s="227"/>
    </row>
    <row r="1001" ht="18.75" customHeight="1">
      <c r="D1001" s="227"/>
    </row>
    <row r="1002" ht="18.75" customHeight="1">
      <c r="D1002" s="227"/>
    </row>
    <row r="1003" ht="18.75" customHeight="1">
      <c r="D1003" s="227"/>
    </row>
    <row r="1004" ht="18.75" customHeight="1">
      <c r="D1004" s="227"/>
    </row>
    <row r="1005" ht="18.75" customHeight="1">
      <c r="D1005" s="227"/>
    </row>
    <row r="1006" ht="18.75" customHeight="1">
      <c r="D1006" s="227"/>
    </row>
    <row r="1007" ht="18.75" customHeight="1">
      <c r="D1007" s="227"/>
    </row>
    <row r="1008" ht="18.75" customHeight="1">
      <c r="D1008" s="227"/>
    </row>
    <row r="1009" ht="18.75" customHeight="1">
      <c r="D1009" s="227"/>
    </row>
    <row r="1010" ht="18.75" customHeight="1">
      <c r="D1010" s="227"/>
    </row>
    <row r="1011" ht="18.75" customHeight="1">
      <c r="D1011" s="227"/>
    </row>
    <row r="1012" ht="18.75" customHeight="1">
      <c r="D1012" s="227"/>
    </row>
    <row r="1013" ht="18.75" customHeight="1">
      <c r="D1013" s="227"/>
    </row>
    <row r="1014" ht="18.75" customHeight="1">
      <c r="D1014" s="227"/>
    </row>
    <row r="1015" ht="18.75" customHeight="1">
      <c r="D1015" s="227"/>
    </row>
    <row r="1016" ht="18.75" customHeight="1">
      <c r="D1016" s="227"/>
    </row>
    <row r="1017" ht="18.75" customHeight="1">
      <c r="D1017" s="227"/>
    </row>
    <row r="1018" ht="18.75" customHeight="1">
      <c r="D1018" s="227"/>
    </row>
    <row r="1019" ht="18.75" customHeight="1">
      <c r="D1019" s="227"/>
    </row>
    <row r="1020" ht="18.75" customHeight="1">
      <c r="D1020" s="227"/>
    </row>
    <row r="1021" ht="18.75" customHeight="1">
      <c r="D1021" s="227"/>
    </row>
    <row r="1022" ht="18.75" customHeight="1">
      <c r="D1022" s="227"/>
    </row>
    <row r="1023" ht="18.75" customHeight="1">
      <c r="D1023" s="227"/>
    </row>
    <row r="1024" ht="18.75" customHeight="1">
      <c r="D1024" s="227"/>
    </row>
    <row r="1025" ht="18.75" customHeight="1">
      <c r="D1025" s="227"/>
    </row>
    <row r="1026" ht="18.75" customHeight="1">
      <c r="D1026" s="227"/>
    </row>
    <row r="1027" ht="18.75" customHeight="1">
      <c r="D1027" s="227"/>
    </row>
    <row r="1028" ht="18.75" customHeight="1">
      <c r="D1028" s="227"/>
    </row>
    <row r="1029" ht="18.75" customHeight="1">
      <c r="D1029" s="227"/>
    </row>
    <row r="1030" ht="18.75" customHeight="1">
      <c r="D1030" s="227"/>
    </row>
    <row r="1031" ht="18.75" customHeight="1">
      <c r="D1031" s="227"/>
    </row>
    <row r="1032" ht="18.75" customHeight="1">
      <c r="D1032" s="227"/>
    </row>
    <row r="1033" ht="18.75" customHeight="1">
      <c r="D1033" s="227"/>
    </row>
    <row r="1034" ht="18.75" customHeight="1">
      <c r="D1034" s="227"/>
    </row>
    <row r="1035" ht="18.75" customHeight="1">
      <c r="D1035" s="227"/>
    </row>
    <row r="1036" ht="18.75" customHeight="1">
      <c r="D1036" s="227"/>
    </row>
    <row r="1037" ht="18.75" customHeight="1">
      <c r="D1037" s="227"/>
    </row>
    <row r="1038" ht="18.75" customHeight="1">
      <c r="D1038" s="227"/>
    </row>
    <row r="1039" ht="18.75" customHeight="1">
      <c r="D1039" s="227"/>
    </row>
    <row r="1040" ht="18.75" customHeight="1">
      <c r="D1040" s="227"/>
    </row>
    <row r="1041" ht="18.75" customHeight="1">
      <c r="D1041" s="227"/>
    </row>
    <row r="1042" ht="18.75" customHeight="1">
      <c r="D1042" s="227"/>
    </row>
    <row r="1043" ht="18.75" customHeight="1">
      <c r="D1043" s="227"/>
    </row>
    <row r="1044" ht="18.75" customHeight="1">
      <c r="D1044" s="227"/>
    </row>
    <row r="1045" ht="18.75" customHeight="1">
      <c r="D1045" s="227"/>
    </row>
    <row r="1046" ht="18.75" customHeight="1">
      <c r="D1046" s="227"/>
    </row>
    <row r="1047" ht="18.75" customHeight="1">
      <c r="D1047" s="227"/>
    </row>
    <row r="1048" ht="18.75" customHeight="1">
      <c r="D1048" s="227"/>
    </row>
    <row r="1049" ht="18.75" customHeight="1">
      <c r="D1049" s="227"/>
    </row>
    <row r="1050" ht="18.75" customHeight="1">
      <c r="D1050" s="227"/>
    </row>
    <row r="1051" ht="18.75" customHeight="1">
      <c r="D1051" s="227"/>
    </row>
    <row r="1052" ht="18.75" customHeight="1">
      <c r="D1052" s="227"/>
    </row>
    <row r="1053" ht="18.75" customHeight="1">
      <c r="D1053" s="227"/>
    </row>
    <row r="1054" ht="18.75" customHeight="1">
      <c r="D1054" s="227"/>
    </row>
    <row r="1055" ht="18.75" customHeight="1">
      <c r="D1055" s="227"/>
    </row>
    <row r="1056" ht="18.75" customHeight="1">
      <c r="D1056" s="227"/>
    </row>
    <row r="1057" ht="18.75" customHeight="1">
      <c r="D1057" s="227"/>
    </row>
    <row r="1058" ht="18.75" customHeight="1">
      <c r="D1058" s="227"/>
    </row>
    <row r="1059" ht="18.75" customHeight="1">
      <c r="D1059" s="227"/>
    </row>
    <row r="1060" ht="18.75" customHeight="1">
      <c r="D1060" s="227"/>
    </row>
    <row r="1061" ht="18.75" customHeight="1">
      <c r="D1061" s="227"/>
    </row>
    <row r="1062" ht="18.75" customHeight="1">
      <c r="D1062" s="227"/>
    </row>
    <row r="1063" ht="18.75" customHeight="1">
      <c r="D1063" s="227"/>
    </row>
    <row r="1064" ht="18.75" customHeight="1">
      <c r="D1064" s="227"/>
    </row>
    <row r="1065" ht="18.75" customHeight="1">
      <c r="D1065" s="227"/>
    </row>
    <row r="1066" ht="18.75" customHeight="1">
      <c r="D1066" s="227"/>
    </row>
    <row r="1067" ht="18.75" customHeight="1">
      <c r="D1067" s="227"/>
    </row>
    <row r="1068" ht="18.75" customHeight="1">
      <c r="D1068" s="227"/>
    </row>
    <row r="1069" ht="18.75" customHeight="1">
      <c r="D1069" s="227"/>
    </row>
    <row r="1070" ht="18.75" customHeight="1">
      <c r="D1070" s="227"/>
    </row>
    <row r="1071" ht="18.75" customHeight="1">
      <c r="D1071" s="227"/>
    </row>
    <row r="1072" ht="18.75" customHeight="1">
      <c r="D1072" s="227"/>
    </row>
    <row r="1073" ht="18.75" customHeight="1">
      <c r="D1073" s="227"/>
    </row>
    <row r="1074" ht="18.75" customHeight="1">
      <c r="D1074" s="227"/>
    </row>
    <row r="1075" ht="18.75" customHeight="1">
      <c r="D1075" s="227"/>
    </row>
    <row r="1076" ht="18.75" customHeight="1">
      <c r="D1076" s="227"/>
    </row>
    <row r="1077" ht="18.75" customHeight="1">
      <c r="D1077" s="227"/>
    </row>
    <row r="1078" ht="18.75" customHeight="1">
      <c r="D1078" s="227"/>
    </row>
    <row r="1079" ht="18.75" customHeight="1">
      <c r="D1079" s="227"/>
    </row>
    <row r="1080" ht="18.75" customHeight="1">
      <c r="D1080" s="227"/>
    </row>
    <row r="1081" ht="18.75" customHeight="1">
      <c r="D1081" s="227"/>
    </row>
    <row r="1082" ht="18.75" customHeight="1">
      <c r="D1082" s="227"/>
    </row>
    <row r="1083" ht="18.75" customHeight="1">
      <c r="D1083" s="227"/>
    </row>
    <row r="1084" ht="18.75" customHeight="1">
      <c r="D1084" s="227"/>
    </row>
    <row r="1085" ht="18.75" customHeight="1">
      <c r="D1085" s="227"/>
    </row>
    <row r="1086" ht="18.75" customHeight="1">
      <c r="D1086" s="227"/>
    </row>
    <row r="1087" ht="18.75" customHeight="1">
      <c r="D1087" s="227"/>
    </row>
    <row r="1088" ht="18.75" customHeight="1">
      <c r="D1088" s="227"/>
    </row>
    <row r="1089" ht="18.75" customHeight="1">
      <c r="D1089" s="227"/>
    </row>
    <row r="1090" ht="18.75" customHeight="1">
      <c r="D1090" s="227"/>
    </row>
    <row r="1091" ht="18.75" customHeight="1">
      <c r="D1091" s="227"/>
    </row>
    <row r="1092" ht="18.75" customHeight="1">
      <c r="D1092" s="227"/>
    </row>
    <row r="1093" ht="18.75" customHeight="1">
      <c r="D1093" s="227"/>
    </row>
    <row r="1094" ht="18.75" customHeight="1">
      <c r="D1094" s="227"/>
    </row>
    <row r="1095" ht="18.75" customHeight="1">
      <c r="D1095" s="227"/>
    </row>
    <row r="1096" ht="18.75" customHeight="1">
      <c r="D1096" s="227"/>
    </row>
    <row r="1097" ht="18.75" customHeight="1">
      <c r="D1097" s="227"/>
    </row>
    <row r="1098" ht="18.75" customHeight="1">
      <c r="D1098" s="227"/>
    </row>
    <row r="1099" ht="18.75" customHeight="1">
      <c r="D1099" s="227"/>
    </row>
    <row r="1100" ht="18.75" customHeight="1">
      <c r="D1100" s="227"/>
    </row>
    <row r="1101" ht="18.75" customHeight="1">
      <c r="D1101" s="227"/>
    </row>
    <row r="1102" ht="18.75" customHeight="1">
      <c r="D1102" s="227"/>
    </row>
    <row r="1103" ht="18.75" customHeight="1">
      <c r="D1103" s="227"/>
    </row>
    <row r="1104" ht="18.75" customHeight="1">
      <c r="D1104" s="227"/>
    </row>
    <row r="1105" ht="18.75" customHeight="1">
      <c r="D1105" s="227"/>
    </row>
    <row r="1106" ht="18.75" customHeight="1">
      <c r="D1106" s="227"/>
    </row>
    <row r="1107" ht="18.75" customHeight="1">
      <c r="D1107" s="227"/>
    </row>
    <row r="1108" ht="18.75" customHeight="1">
      <c r="D1108" s="227"/>
    </row>
    <row r="1109" ht="18.75" customHeight="1">
      <c r="D1109" s="227"/>
    </row>
    <row r="1110" ht="18.75" customHeight="1">
      <c r="D1110" s="227"/>
    </row>
    <row r="1111" ht="18.75" customHeight="1">
      <c r="D1111" s="227"/>
    </row>
    <row r="1112" ht="18.75" customHeight="1">
      <c r="D1112" s="227"/>
    </row>
    <row r="1113" ht="18.75" customHeight="1">
      <c r="D1113" s="227"/>
    </row>
    <row r="1114" ht="18.75" customHeight="1">
      <c r="D1114" s="227"/>
    </row>
    <row r="1115" ht="18.75" customHeight="1">
      <c r="D1115" s="227"/>
    </row>
    <row r="1116" ht="18.75" customHeight="1">
      <c r="D1116" s="227"/>
    </row>
    <row r="1117" ht="18.75" customHeight="1">
      <c r="D1117" s="227"/>
    </row>
    <row r="1118" ht="18.75" customHeight="1">
      <c r="D1118" s="227"/>
    </row>
    <row r="1119" ht="18.75" customHeight="1">
      <c r="D1119" s="227"/>
    </row>
    <row r="1120" ht="18.75" customHeight="1">
      <c r="D1120" s="227"/>
    </row>
    <row r="1121" ht="18.75" customHeight="1">
      <c r="D1121" s="227"/>
    </row>
    <row r="1122" ht="18.75" customHeight="1">
      <c r="D1122" s="227"/>
    </row>
    <row r="1123" ht="18.75" customHeight="1">
      <c r="D1123" s="227"/>
    </row>
    <row r="1124" ht="18.75" customHeight="1">
      <c r="D1124" s="227"/>
    </row>
    <row r="1125" ht="18.75" customHeight="1">
      <c r="D1125" s="227"/>
    </row>
    <row r="1126" ht="18.75" customHeight="1">
      <c r="D1126" s="227"/>
    </row>
    <row r="1127" ht="18.75" customHeight="1">
      <c r="D1127" s="227"/>
    </row>
    <row r="1128" ht="18.75" customHeight="1">
      <c r="D1128" s="227"/>
    </row>
    <row r="1129" ht="18.75" customHeight="1">
      <c r="D1129" s="227"/>
    </row>
    <row r="1130" ht="18.75" customHeight="1">
      <c r="D1130" s="227"/>
    </row>
    <row r="1131" ht="18.75" customHeight="1">
      <c r="D1131" s="227"/>
    </row>
    <row r="1132" ht="18.75" customHeight="1">
      <c r="D1132" s="227"/>
    </row>
    <row r="1133" ht="18.75" customHeight="1">
      <c r="D1133" s="227"/>
    </row>
    <row r="1134" ht="18.75" customHeight="1">
      <c r="D1134" s="227"/>
    </row>
    <row r="1135" ht="18.75" customHeight="1">
      <c r="D1135" s="227"/>
    </row>
    <row r="1136" ht="18.75" customHeight="1">
      <c r="D1136" s="227"/>
    </row>
    <row r="1137" ht="18.75" customHeight="1">
      <c r="D1137" s="227"/>
    </row>
    <row r="1138" ht="18.75" customHeight="1">
      <c r="D1138" s="227"/>
    </row>
    <row r="1139" ht="18.75" customHeight="1">
      <c r="D1139" s="227"/>
    </row>
    <row r="1140" ht="18.75" customHeight="1">
      <c r="D1140" s="227"/>
    </row>
    <row r="1141" ht="18.75" customHeight="1">
      <c r="D1141" s="227"/>
    </row>
    <row r="1142" ht="18.75" customHeight="1">
      <c r="D1142" s="227"/>
    </row>
    <row r="1143" ht="18.75" customHeight="1">
      <c r="D1143" s="227"/>
    </row>
    <row r="1144" ht="18.75" customHeight="1">
      <c r="D1144" s="227"/>
    </row>
    <row r="1145" ht="18.75" customHeight="1">
      <c r="D1145" s="227"/>
    </row>
    <row r="1146" ht="18.75" customHeight="1">
      <c r="D1146" s="227"/>
    </row>
    <row r="1147" ht="18.75" customHeight="1">
      <c r="D1147" s="227"/>
    </row>
    <row r="1148" ht="18.75" customHeight="1">
      <c r="D1148" s="227"/>
    </row>
    <row r="1149" ht="18.75" customHeight="1">
      <c r="D1149" s="227"/>
    </row>
    <row r="1150" ht="18.75" customHeight="1">
      <c r="D1150" s="227"/>
    </row>
    <row r="1151" ht="18.75" customHeight="1">
      <c r="D1151" s="227"/>
    </row>
    <row r="1152" ht="18.75" customHeight="1">
      <c r="D1152" s="227"/>
    </row>
    <row r="1153" ht="18.75" customHeight="1">
      <c r="D1153" s="227"/>
    </row>
    <row r="1154" ht="18.75" customHeight="1">
      <c r="D1154" s="227"/>
    </row>
    <row r="1155" ht="18.75" customHeight="1">
      <c r="D1155" s="227"/>
    </row>
    <row r="1156" ht="18.75" customHeight="1">
      <c r="D1156" s="227"/>
    </row>
    <row r="1157" ht="18.75" customHeight="1">
      <c r="D1157" s="227"/>
    </row>
    <row r="1158" ht="18.75" customHeight="1">
      <c r="D1158" s="227"/>
    </row>
    <row r="1159" ht="18.75" customHeight="1">
      <c r="D1159" s="227"/>
    </row>
    <row r="1160" ht="18.75" customHeight="1">
      <c r="D1160" s="227"/>
    </row>
    <row r="1161" ht="18.75" customHeight="1">
      <c r="D1161" s="227"/>
    </row>
    <row r="1162" ht="18.75" customHeight="1">
      <c r="D1162" s="227"/>
    </row>
    <row r="1163" ht="18.75" customHeight="1">
      <c r="D1163" s="227"/>
    </row>
    <row r="1164" ht="18.75" customHeight="1">
      <c r="D1164" s="227"/>
    </row>
    <row r="1165" ht="18.75" customHeight="1">
      <c r="D1165" s="227"/>
    </row>
    <row r="1166" ht="18.75" customHeight="1">
      <c r="D1166" s="227"/>
    </row>
    <row r="1167" ht="18.75" customHeight="1">
      <c r="D1167" s="227"/>
    </row>
    <row r="1168" ht="18.75" customHeight="1">
      <c r="D1168" s="227"/>
    </row>
    <row r="1169" ht="18.75" customHeight="1">
      <c r="D1169" s="227"/>
    </row>
    <row r="1170" ht="18.75" customHeight="1">
      <c r="D1170" s="227"/>
    </row>
    <row r="1171" ht="18.75" customHeight="1">
      <c r="D1171" s="227"/>
    </row>
    <row r="1172" ht="18.75" customHeight="1">
      <c r="D1172" s="227"/>
    </row>
    <row r="1173" ht="18.75" customHeight="1">
      <c r="D1173" s="227"/>
    </row>
    <row r="1174" ht="18.75" customHeight="1">
      <c r="D1174" s="227"/>
    </row>
    <row r="1175" ht="18.75" customHeight="1">
      <c r="D1175" s="227"/>
    </row>
    <row r="1176" ht="18.75" customHeight="1">
      <c r="D1176" s="227"/>
    </row>
    <row r="1177" ht="18.75" customHeight="1">
      <c r="D1177" s="227"/>
    </row>
    <row r="1178" ht="18.75" customHeight="1">
      <c r="D1178" s="227"/>
    </row>
    <row r="1179" ht="18.75" customHeight="1">
      <c r="D1179" s="227"/>
    </row>
    <row r="1180" ht="18.75" customHeight="1">
      <c r="D1180" s="227"/>
    </row>
    <row r="1181" ht="18.75" customHeight="1">
      <c r="D1181" s="227"/>
    </row>
    <row r="1182" ht="18.75" customHeight="1">
      <c r="D1182" s="227"/>
    </row>
    <row r="1183" ht="18.75" customHeight="1">
      <c r="D1183" s="227"/>
    </row>
    <row r="1184" ht="18.75" customHeight="1">
      <c r="D1184" s="227"/>
    </row>
    <row r="1185" ht="18.75" customHeight="1">
      <c r="D1185" s="227"/>
    </row>
    <row r="1186" ht="18.75" customHeight="1">
      <c r="D1186" s="227"/>
    </row>
    <row r="1187" ht="18.75" customHeight="1">
      <c r="D1187" s="227"/>
    </row>
    <row r="1188" ht="18.75" customHeight="1">
      <c r="D1188" s="227"/>
    </row>
    <row r="1189" ht="18.75" customHeight="1">
      <c r="D1189" s="227"/>
    </row>
    <row r="1190" ht="18.75" customHeight="1">
      <c r="D1190" s="227"/>
    </row>
    <row r="1191" ht="18.75" customHeight="1">
      <c r="D1191" s="227"/>
    </row>
    <row r="1192" ht="18.75" customHeight="1">
      <c r="D1192" s="227"/>
    </row>
    <row r="1193" ht="18.75" customHeight="1">
      <c r="D1193" s="227"/>
    </row>
    <row r="1194" ht="18.75" customHeight="1">
      <c r="D1194" s="227"/>
    </row>
    <row r="1195" ht="18.75" customHeight="1">
      <c r="D1195" s="227"/>
    </row>
    <row r="1196" ht="18.75" customHeight="1">
      <c r="D1196" s="227"/>
    </row>
    <row r="1197" ht="18.75" customHeight="1">
      <c r="D1197" s="227"/>
    </row>
    <row r="1198" ht="18.75" customHeight="1">
      <c r="D1198" s="227"/>
    </row>
    <row r="1199" ht="18.75" customHeight="1">
      <c r="D1199" s="227"/>
    </row>
    <row r="1200" ht="18.75" customHeight="1">
      <c r="D1200" s="227"/>
    </row>
    <row r="1201" ht="18.75" customHeight="1">
      <c r="D1201" s="227"/>
    </row>
    <row r="1202" ht="18.75" customHeight="1">
      <c r="D1202" s="227"/>
    </row>
    <row r="1203" ht="18.75" customHeight="1">
      <c r="D1203" s="227"/>
    </row>
    <row r="1204" ht="18.75" customHeight="1">
      <c r="D1204" s="227"/>
    </row>
    <row r="1205" ht="18.75" customHeight="1">
      <c r="D1205" s="227"/>
    </row>
    <row r="1206" ht="18.75" customHeight="1">
      <c r="D1206" s="227"/>
    </row>
    <row r="1207" ht="18.75" customHeight="1">
      <c r="D1207" s="227"/>
    </row>
    <row r="1208" ht="18.75" customHeight="1">
      <c r="D1208" s="227"/>
    </row>
    <row r="1209" ht="18.75" customHeight="1">
      <c r="D1209" s="227"/>
    </row>
    <row r="1210" ht="18.75" customHeight="1">
      <c r="D1210" s="227"/>
    </row>
    <row r="1211" ht="18.75" customHeight="1">
      <c r="D1211" s="227"/>
    </row>
    <row r="1212" ht="18.75" customHeight="1">
      <c r="D1212" s="227"/>
    </row>
    <row r="1213" ht="18.75" customHeight="1">
      <c r="D1213" s="227"/>
    </row>
    <row r="1214" ht="18.75" customHeight="1">
      <c r="D1214" s="227"/>
    </row>
    <row r="1215" ht="18.75" customHeight="1">
      <c r="D1215" s="227"/>
    </row>
    <row r="1216" ht="18.75" customHeight="1">
      <c r="D1216" s="227"/>
    </row>
    <row r="1217" ht="18.75" customHeight="1">
      <c r="D1217" s="227"/>
    </row>
    <row r="1218" ht="18.75" customHeight="1">
      <c r="D1218" s="227"/>
    </row>
    <row r="1219" ht="18.75" customHeight="1">
      <c r="D1219" s="227"/>
    </row>
    <row r="1220" ht="18.75" customHeight="1">
      <c r="D1220" s="227"/>
    </row>
    <row r="1221" ht="18.75" customHeight="1">
      <c r="D1221" s="227"/>
    </row>
    <row r="1222" ht="18.75" customHeight="1">
      <c r="D1222" s="227"/>
    </row>
    <row r="1223" ht="18.75" customHeight="1">
      <c r="D1223" s="227"/>
    </row>
    <row r="1224" ht="18.75" customHeight="1">
      <c r="D1224" s="227"/>
    </row>
    <row r="1225" ht="18.75" customHeight="1">
      <c r="D1225" s="227"/>
    </row>
    <row r="1226" ht="18.75" customHeight="1">
      <c r="D1226" s="227"/>
    </row>
    <row r="1227" ht="18.75" customHeight="1">
      <c r="D1227" s="227"/>
    </row>
    <row r="1228" ht="18.75" customHeight="1">
      <c r="D1228" s="227"/>
    </row>
    <row r="1229" ht="18.75" customHeight="1">
      <c r="D1229" s="227"/>
    </row>
    <row r="1230" ht="18.75" customHeight="1">
      <c r="D1230" s="227"/>
    </row>
    <row r="1231" ht="18.75" customHeight="1">
      <c r="D1231" s="227"/>
    </row>
    <row r="1232" ht="18.75" customHeight="1">
      <c r="D1232" s="227"/>
    </row>
    <row r="1233" ht="18.75" customHeight="1">
      <c r="D1233" s="227"/>
    </row>
    <row r="1234" ht="18.75" customHeight="1">
      <c r="D1234" s="227"/>
    </row>
    <row r="1235" ht="18.75" customHeight="1">
      <c r="D1235" s="227"/>
    </row>
    <row r="1236" ht="18.75" customHeight="1">
      <c r="D1236" s="227"/>
    </row>
    <row r="1237" ht="18.75" customHeight="1">
      <c r="D1237" s="227"/>
    </row>
    <row r="1238" ht="18.75" customHeight="1">
      <c r="D1238" s="227"/>
    </row>
    <row r="1239" ht="18.75" customHeight="1">
      <c r="D1239" s="227"/>
    </row>
    <row r="1240" ht="18.75" customHeight="1">
      <c r="D1240" s="227"/>
    </row>
    <row r="1241" ht="18.75" customHeight="1">
      <c r="D1241" s="227"/>
    </row>
    <row r="1242" ht="18.75" customHeight="1">
      <c r="D1242" s="227"/>
    </row>
    <row r="1243" ht="18.75" customHeight="1">
      <c r="D1243" s="227"/>
    </row>
    <row r="1244" ht="18.75" customHeight="1">
      <c r="D1244" s="227"/>
    </row>
    <row r="1245" ht="18.75" customHeight="1">
      <c r="D1245" s="227"/>
    </row>
    <row r="1246" ht="18.75" customHeight="1">
      <c r="D1246" s="227"/>
    </row>
    <row r="1247" ht="18.75" customHeight="1">
      <c r="D1247" s="227"/>
    </row>
    <row r="1248" ht="18.75" customHeight="1">
      <c r="D1248" s="227"/>
    </row>
    <row r="1249" ht="18.75" customHeight="1">
      <c r="D1249" s="227"/>
    </row>
    <row r="1250" ht="18.75" customHeight="1">
      <c r="D1250" s="227"/>
    </row>
    <row r="1251" ht="18.75" customHeight="1">
      <c r="D1251" s="227"/>
    </row>
    <row r="1252" ht="18.75" customHeight="1">
      <c r="D1252" s="227"/>
    </row>
    <row r="1253" ht="18.75" customHeight="1">
      <c r="D1253" s="227"/>
    </row>
    <row r="1254" ht="18.75" customHeight="1">
      <c r="D1254" s="227"/>
    </row>
    <row r="1255" ht="18.75" customHeight="1">
      <c r="D1255" s="227"/>
    </row>
    <row r="1256" ht="18.75" customHeight="1">
      <c r="D1256" s="227"/>
    </row>
    <row r="1257" ht="18.75" customHeight="1">
      <c r="D1257" s="227"/>
    </row>
    <row r="1258" ht="18.75" customHeight="1">
      <c r="D1258" s="227"/>
    </row>
    <row r="1259" ht="18.75" customHeight="1">
      <c r="D1259" s="227"/>
    </row>
    <row r="1260" ht="18.75" customHeight="1">
      <c r="D1260" s="227"/>
    </row>
    <row r="1261" ht="18.75" customHeight="1">
      <c r="D1261" s="227"/>
    </row>
    <row r="1262" ht="18.75" customHeight="1">
      <c r="D1262" s="227"/>
    </row>
    <row r="1263" ht="18.75" customHeight="1">
      <c r="D1263" s="227"/>
    </row>
    <row r="1264" ht="18.75" customHeight="1">
      <c r="D1264" s="227"/>
    </row>
    <row r="1265" ht="18.75" customHeight="1">
      <c r="D1265" s="227"/>
    </row>
    <row r="1266" ht="18.75" customHeight="1">
      <c r="D1266" s="227"/>
    </row>
    <row r="1267" ht="18.75" customHeight="1">
      <c r="D1267" s="227"/>
    </row>
    <row r="1268" ht="18.75" customHeight="1">
      <c r="D1268" s="227"/>
    </row>
    <row r="1269" ht="18.75" customHeight="1">
      <c r="D1269" s="227"/>
    </row>
    <row r="1270" ht="18.75" customHeight="1">
      <c r="D1270" s="227"/>
    </row>
    <row r="1271" ht="18.75" customHeight="1">
      <c r="D1271" s="227"/>
    </row>
    <row r="1272" ht="18.75" customHeight="1">
      <c r="D1272" s="227"/>
    </row>
    <row r="1273" ht="18.75" customHeight="1">
      <c r="D1273" s="227"/>
    </row>
    <row r="1274" ht="18.75" customHeight="1">
      <c r="D1274" s="227"/>
    </row>
    <row r="1275" ht="18.75" customHeight="1">
      <c r="D1275" s="227"/>
    </row>
    <row r="1276" ht="18.75" customHeight="1">
      <c r="D1276" s="227"/>
    </row>
    <row r="1277" ht="18.75" customHeight="1">
      <c r="D1277" s="227"/>
    </row>
    <row r="1278" ht="18.75" customHeight="1">
      <c r="D1278" s="227"/>
    </row>
    <row r="1279" ht="18.75" customHeight="1">
      <c r="D1279" s="227"/>
    </row>
    <row r="1280" ht="18.75" customHeight="1">
      <c r="D1280" s="227"/>
    </row>
    <row r="1281" ht="18.75" customHeight="1">
      <c r="D1281" s="227"/>
    </row>
    <row r="1282" ht="18.75" customHeight="1">
      <c r="D1282" s="227"/>
    </row>
    <row r="1283" ht="18.75" customHeight="1">
      <c r="D1283" s="227"/>
    </row>
    <row r="1284" ht="18.75" customHeight="1">
      <c r="D1284" s="227"/>
    </row>
    <row r="1285" ht="18.75" customHeight="1">
      <c r="D1285" s="227"/>
    </row>
    <row r="1286" ht="18.75" customHeight="1">
      <c r="D1286" s="227"/>
    </row>
    <row r="1287" ht="18.75" customHeight="1">
      <c r="D1287" s="227"/>
    </row>
    <row r="1288" ht="18.75" customHeight="1">
      <c r="D1288" s="227"/>
    </row>
    <row r="1289" ht="18.75" customHeight="1">
      <c r="D1289" s="227"/>
    </row>
    <row r="1290" ht="18.75" customHeight="1">
      <c r="D1290" s="227"/>
    </row>
    <row r="1291" ht="18.75" customHeight="1">
      <c r="D1291" s="227"/>
    </row>
    <row r="1292" ht="18.75" customHeight="1">
      <c r="D1292" s="227"/>
    </row>
    <row r="1293" ht="18.75" customHeight="1">
      <c r="D1293" s="227"/>
    </row>
    <row r="1294" ht="18.75" customHeight="1">
      <c r="D1294" s="227"/>
    </row>
    <row r="1295" ht="18.75" customHeight="1">
      <c r="D1295" s="227"/>
    </row>
    <row r="1296" ht="18.75" customHeight="1">
      <c r="D1296" s="227"/>
    </row>
    <row r="1297" ht="18.75" customHeight="1">
      <c r="D1297" s="227"/>
    </row>
    <row r="1298" ht="18.75" customHeight="1">
      <c r="D1298" s="227"/>
    </row>
    <row r="1299" ht="18.75" customHeight="1">
      <c r="D1299" s="227"/>
    </row>
    <row r="1300" ht="18.75" customHeight="1">
      <c r="D1300" s="227"/>
    </row>
    <row r="1301" ht="18.75" customHeight="1">
      <c r="D1301" s="227"/>
    </row>
    <row r="1302" ht="18.75" customHeight="1">
      <c r="D1302" s="227"/>
    </row>
    <row r="1303" ht="18.75" customHeight="1">
      <c r="D1303" s="227"/>
    </row>
    <row r="1304" ht="18.75" customHeight="1">
      <c r="D1304" s="227"/>
    </row>
    <row r="1305" ht="18.75" customHeight="1">
      <c r="D1305" s="227"/>
    </row>
    <row r="1306" ht="18.75" customHeight="1">
      <c r="D1306" s="227"/>
    </row>
    <row r="1307" ht="18.75" customHeight="1">
      <c r="D1307" s="227"/>
    </row>
    <row r="1308" ht="18.75" customHeight="1">
      <c r="D1308" s="227"/>
    </row>
    <row r="1309" ht="18.75" customHeight="1">
      <c r="D1309" s="227"/>
    </row>
    <row r="1310" ht="18.75" customHeight="1">
      <c r="D1310" s="227"/>
    </row>
    <row r="1311" ht="18.75" customHeight="1">
      <c r="D1311" s="227"/>
    </row>
    <row r="1312" ht="18.75" customHeight="1">
      <c r="D1312" s="227"/>
    </row>
    <row r="1313" ht="18.75" customHeight="1">
      <c r="D1313" s="227"/>
    </row>
    <row r="1314" ht="18.75" customHeight="1">
      <c r="D1314" s="227"/>
    </row>
    <row r="1315" ht="18.75" customHeight="1">
      <c r="D1315" s="227"/>
    </row>
    <row r="1316" ht="18.75" customHeight="1">
      <c r="D1316" s="227"/>
    </row>
    <row r="1317" ht="18.75" customHeight="1">
      <c r="D1317" s="227"/>
    </row>
    <row r="1318" ht="18.75" customHeight="1">
      <c r="D1318" s="227"/>
    </row>
    <row r="1319" ht="18.75" customHeight="1">
      <c r="D1319" s="227"/>
    </row>
    <row r="1320" ht="18.75" customHeight="1">
      <c r="D1320" s="227"/>
    </row>
    <row r="1321" ht="18.75" customHeight="1">
      <c r="D1321" s="227"/>
    </row>
    <row r="1322" ht="18.75" customHeight="1">
      <c r="D1322" s="227"/>
    </row>
    <row r="1323" ht="18.75" customHeight="1">
      <c r="D1323" s="227"/>
    </row>
    <row r="1324" ht="18.75" customHeight="1">
      <c r="D1324" s="227"/>
    </row>
    <row r="1325" ht="18.75" customHeight="1">
      <c r="D1325" s="227"/>
    </row>
    <row r="1326" ht="18.75" customHeight="1">
      <c r="D1326" s="227"/>
    </row>
    <row r="1327" ht="18.75" customHeight="1">
      <c r="D1327" s="227"/>
    </row>
    <row r="1328" ht="18.75" customHeight="1">
      <c r="D1328" s="227"/>
    </row>
    <row r="1329" ht="18.75" customHeight="1">
      <c r="D1329" s="227"/>
    </row>
    <row r="1330" ht="18.75" customHeight="1">
      <c r="D1330" s="227"/>
    </row>
    <row r="1331" ht="18.75" customHeight="1">
      <c r="D1331" s="227"/>
    </row>
    <row r="1332" ht="18.75" customHeight="1">
      <c r="D1332" s="227"/>
    </row>
    <row r="1333" ht="18.75" customHeight="1">
      <c r="D1333" s="227"/>
    </row>
    <row r="1334" ht="18.75" customHeight="1">
      <c r="D1334" s="227"/>
    </row>
    <row r="1335" ht="18.75" customHeight="1">
      <c r="D1335" s="227"/>
    </row>
    <row r="1336" ht="18.75" customHeight="1">
      <c r="D1336" s="227"/>
    </row>
    <row r="1337" ht="18.75" customHeight="1">
      <c r="D1337" s="227"/>
    </row>
    <row r="1338" ht="18.75" customHeight="1">
      <c r="D1338" s="227"/>
    </row>
    <row r="1339" ht="18.75" customHeight="1">
      <c r="D1339" s="227"/>
    </row>
    <row r="1340" ht="18.75" customHeight="1">
      <c r="D1340" s="227"/>
    </row>
    <row r="1341" ht="18.75" customHeight="1">
      <c r="D1341" s="227"/>
    </row>
    <row r="1342" ht="18.75" customHeight="1">
      <c r="D1342" s="227"/>
    </row>
    <row r="1343" ht="18.75" customHeight="1">
      <c r="D1343" s="227"/>
    </row>
    <row r="1344" ht="18.75" customHeight="1">
      <c r="D1344" s="227"/>
    </row>
    <row r="1345" ht="18.75" customHeight="1">
      <c r="D1345" s="227"/>
    </row>
    <row r="1346" ht="18.75" customHeight="1">
      <c r="D1346" s="227"/>
    </row>
    <row r="1347" ht="18.75" customHeight="1">
      <c r="D1347" s="227"/>
    </row>
    <row r="1348" ht="18.75" customHeight="1">
      <c r="D1348" s="227"/>
    </row>
    <row r="1349" ht="18.75" customHeight="1">
      <c r="D1349" s="227"/>
    </row>
    <row r="1350" ht="18.75" customHeight="1">
      <c r="D1350" s="227"/>
    </row>
    <row r="1351" ht="18.75" customHeight="1">
      <c r="D1351" s="227"/>
    </row>
    <row r="1352" ht="18.75" customHeight="1">
      <c r="D1352" s="227"/>
    </row>
    <row r="1353" ht="18.75" customHeight="1">
      <c r="D1353" s="227"/>
    </row>
    <row r="1354" ht="18.75" customHeight="1">
      <c r="D1354" s="227"/>
    </row>
    <row r="1355" ht="18.75" customHeight="1">
      <c r="D1355" s="227"/>
    </row>
    <row r="1356" ht="18.75" customHeight="1">
      <c r="D1356" s="227"/>
    </row>
    <row r="1357" ht="18.75" customHeight="1">
      <c r="D1357" s="227"/>
    </row>
    <row r="1358" ht="18.75" customHeight="1">
      <c r="D1358" s="227"/>
    </row>
    <row r="1359" ht="18.75" customHeight="1">
      <c r="D1359" s="227"/>
    </row>
    <row r="1360" ht="18.75" customHeight="1">
      <c r="D1360" s="227"/>
    </row>
    <row r="1361" ht="18.75" customHeight="1">
      <c r="D1361" s="227"/>
    </row>
    <row r="1362" ht="18.75" customHeight="1">
      <c r="D1362" s="227"/>
    </row>
    <row r="1363" ht="18.75" customHeight="1">
      <c r="D1363" s="227"/>
    </row>
    <row r="1364" ht="18.75" customHeight="1">
      <c r="D1364" s="227"/>
    </row>
    <row r="1365" ht="18.75" customHeight="1">
      <c r="D1365" s="227"/>
    </row>
    <row r="1366" ht="18.75" customHeight="1">
      <c r="D1366" s="227"/>
    </row>
    <row r="1367" ht="18.75" customHeight="1">
      <c r="D1367" s="227"/>
    </row>
    <row r="1368" ht="18.75" customHeight="1">
      <c r="D1368" s="227"/>
    </row>
    <row r="1369" ht="18.75" customHeight="1">
      <c r="D1369" s="227"/>
    </row>
    <row r="1370" ht="18.75" customHeight="1">
      <c r="D1370" s="227"/>
    </row>
    <row r="1371" ht="18.75" customHeight="1">
      <c r="D1371" s="227"/>
    </row>
    <row r="1372" ht="18.75" customHeight="1">
      <c r="D1372" s="227"/>
    </row>
    <row r="1373" ht="18.75" customHeight="1">
      <c r="D1373" s="227"/>
    </row>
    <row r="1374" ht="18.75" customHeight="1">
      <c r="D1374" s="227"/>
    </row>
    <row r="1375" ht="18.75" customHeight="1">
      <c r="D1375" s="227"/>
    </row>
    <row r="1376" ht="18.75" customHeight="1">
      <c r="D1376" s="227"/>
    </row>
    <row r="1377" ht="18.75" customHeight="1">
      <c r="D1377" s="227"/>
    </row>
    <row r="1378" ht="18.75" customHeight="1">
      <c r="D1378" s="227"/>
    </row>
    <row r="1379" ht="18.75" customHeight="1">
      <c r="D1379" s="227"/>
    </row>
    <row r="1380" ht="18.75" customHeight="1">
      <c r="D1380" s="227"/>
    </row>
    <row r="1381" ht="18.75" customHeight="1">
      <c r="D1381" s="227"/>
    </row>
    <row r="1382" ht="18.75" customHeight="1">
      <c r="D1382" s="227"/>
    </row>
    <row r="1383" ht="18.75" customHeight="1">
      <c r="D1383" s="227"/>
    </row>
    <row r="1384" ht="18.75" customHeight="1">
      <c r="D1384" s="227"/>
    </row>
    <row r="1385" ht="18.75" customHeight="1">
      <c r="D1385" s="227"/>
    </row>
    <row r="1386" ht="18.75" customHeight="1">
      <c r="D1386" s="227"/>
    </row>
    <row r="1387" ht="18.75" customHeight="1">
      <c r="D1387" s="227"/>
    </row>
    <row r="1388" ht="18.75" customHeight="1">
      <c r="D1388" s="227"/>
    </row>
    <row r="1389" ht="18.75" customHeight="1">
      <c r="D1389" s="227"/>
    </row>
    <row r="1390" ht="18.75" customHeight="1">
      <c r="D1390" s="227"/>
    </row>
    <row r="1391" ht="18.75" customHeight="1">
      <c r="D1391" s="227"/>
    </row>
    <row r="1392" ht="18.75" customHeight="1">
      <c r="D1392" s="227"/>
    </row>
    <row r="1393" ht="18.75" customHeight="1">
      <c r="D1393" s="227"/>
    </row>
    <row r="1394" ht="18.75" customHeight="1">
      <c r="D1394" s="227"/>
    </row>
    <row r="1395" ht="18.75" customHeight="1">
      <c r="D1395" s="227"/>
    </row>
    <row r="1396" ht="18.75" customHeight="1">
      <c r="D1396" s="227"/>
    </row>
    <row r="1397" ht="18.75" customHeight="1">
      <c r="D1397" s="227"/>
    </row>
    <row r="1398" ht="18.75" customHeight="1">
      <c r="D1398" s="227"/>
    </row>
    <row r="1399" ht="18.75" customHeight="1">
      <c r="D1399" s="227"/>
    </row>
    <row r="1400" ht="18.75" customHeight="1">
      <c r="D1400" s="227"/>
    </row>
    <row r="1401" ht="18.75" customHeight="1">
      <c r="D1401" s="227"/>
    </row>
    <row r="1402" ht="18.75" customHeight="1">
      <c r="D1402" s="227"/>
    </row>
    <row r="1403" ht="18.75" customHeight="1">
      <c r="D1403" s="227"/>
    </row>
    <row r="1404" ht="18.75" customHeight="1">
      <c r="D1404" s="227"/>
    </row>
    <row r="1405" ht="18.75" customHeight="1">
      <c r="D1405" s="227"/>
    </row>
    <row r="1406" ht="18.75" customHeight="1">
      <c r="D1406" s="227"/>
    </row>
    <row r="1407" ht="18.75" customHeight="1">
      <c r="D1407" s="227"/>
    </row>
    <row r="1408" ht="18.75" customHeight="1">
      <c r="D1408" s="227"/>
    </row>
    <row r="1409" ht="18.75" customHeight="1">
      <c r="D1409" s="227"/>
    </row>
    <row r="1410" ht="18.75" customHeight="1">
      <c r="D1410" s="227"/>
    </row>
    <row r="1411" ht="18.75" customHeight="1">
      <c r="D1411" s="227"/>
    </row>
    <row r="1412" ht="18.75" customHeight="1">
      <c r="D1412" s="227"/>
    </row>
    <row r="1413" ht="18.75" customHeight="1">
      <c r="D1413" s="227"/>
    </row>
    <row r="1414" ht="18.75" customHeight="1">
      <c r="D1414" s="227"/>
    </row>
    <row r="1415" ht="18.75" customHeight="1">
      <c r="D1415" s="227"/>
    </row>
    <row r="1416" ht="18.75" customHeight="1">
      <c r="D1416" s="227"/>
    </row>
    <row r="1417" ht="18.75" customHeight="1">
      <c r="D1417" s="227"/>
    </row>
    <row r="1418" ht="18.75" customHeight="1">
      <c r="D1418" s="227"/>
    </row>
    <row r="1419" ht="18.75" customHeight="1">
      <c r="D1419" s="227"/>
    </row>
    <row r="1420" ht="18.75" customHeight="1">
      <c r="D1420" s="227"/>
    </row>
    <row r="1421" ht="18.75" customHeight="1">
      <c r="D1421" s="227"/>
    </row>
    <row r="1422" ht="18.75" customHeight="1">
      <c r="D1422" s="227"/>
    </row>
    <row r="1423" ht="18.75" customHeight="1">
      <c r="D1423" s="227"/>
    </row>
    <row r="1424" ht="18.75" customHeight="1">
      <c r="D1424" s="227"/>
    </row>
    <row r="1425" ht="18.75" customHeight="1">
      <c r="D1425" s="227"/>
    </row>
    <row r="1426" ht="18.75" customHeight="1">
      <c r="D1426" s="227"/>
    </row>
    <row r="1427" ht="18.75" customHeight="1">
      <c r="D1427" s="227"/>
    </row>
    <row r="1428" ht="18.75" customHeight="1">
      <c r="D1428" s="227"/>
    </row>
    <row r="1429" ht="18.75" customHeight="1">
      <c r="D1429" s="227"/>
    </row>
    <row r="1430" ht="18.75" customHeight="1">
      <c r="D1430" s="227"/>
    </row>
    <row r="1431" ht="18.75" customHeight="1">
      <c r="D1431" s="227"/>
    </row>
    <row r="1432" ht="18.75" customHeight="1">
      <c r="D1432" s="227"/>
    </row>
    <row r="1433" ht="18.75" customHeight="1">
      <c r="D1433" s="227"/>
    </row>
    <row r="1434" ht="18.75" customHeight="1">
      <c r="D1434" s="227"/>
    </row>
    <row r="1435" ht="18.75" customHeight="1">
      <c r="D1435" s="227"/>
    </row>
    <row r="1436" ht="18.75" customHeight="1">
      <c r="D1436" s="227"/>
    </row>
    <row r="1437" ht="18.75" customHeight="1">
      <c r="D1437" s="227"/>
    </row>
    <row r="1438" ht="18.75" customHeight="1">
      <c r="D1438" s="227"/>
    </row>
    <row r="1439" ht="18.75" customHeight="1">
      <c r="D1439" s="227"/>
    </row>
    <row r="1440" ht="18.75" customHeight="1">
      <c r="D1440" s="227"/>
    </row>
    <row r="1441" ht="18.75" customHeight="1">
      <c r="D1441" s="227"/>
    </row>
    <row r="1442" ht="18.75" customHeight="1">
      <c r="D1442" s="227"/>
    </row>
    <row r="1443" ht="18.75" customHeight="1">
      <c r="D1443" s="227"/>
    </row>
    <row r="1444" ht="18.75" customHeight="1">
      <c r="D1444" s="227"/>
    </row>
    <row r="1445" ht="18.75" customHeight="1">
      <c r="D1445" s="227"/>
    </row>
    <row r="1446" ht="18.75" customHeight="1">
      <c r="D1446" s="227"/>
    </row>
    <row r="1447" ht="18.75" customHeight="1">
      <c r="D1447" s="227"/>
    </row>
    <row r="1448" ht="18.75" customHeight="1">
      <c r="D1448" s="227"/>
    </row>
    <row r="1449" ht="18.75" customHeight="1">
      <c r="D1449" s="227"/>
    </row>
    <row r="1450" ht="18.75" customHeight="1">
      <c r="D1450" s="227"/>
    </row>
    <row r="1451" ht="18.75" customHeight="1">
      <c r="D1451" s="227"/>
    </row>
    <row r="1452" ht="18.75" customHeight="1">
      <c r="D1452" s="227"/>
    </row>
    <row r="1453" ht="18.75" customHeight="1">
      <c r="D1453" s="227"/>
    </row>
    <row r="1454" ht="18.75" customHeight="1">
      <c r="D1454" s="227"/>
    </row>
    <row r="1455" ht="18.75" customHeight="1">
      <c r="D1455" s="227"/>
    </row>
    <row r="1456" ht="18.75" customHeight="1">
      <c r="D1456" s="227"/>
    </row>
    <row r="1457" ht="18.75" customHeight="1">
      <c r="D1457" s="227"/>
    </row>
    <row r="1458" ht="18.75" customHeight="1">
      <c r="D1458" s="227"/>
    </row>
    <row r="1459" ht="18.75" customHeight="1">
      <c r="D1459" s="227"/>
    </row>
    <row r="1460" ht="18.75" customHeight="1">
      <c r="D1460" s="227"/>
    </row>
    <row r="1461" ht="18.75" customHeight="1">
      <c r="D1461" s="227"/>
    </row>
    <row r="1462" ht="18.75" customHeight="1">
      <c r="D1462" s="227"/>
    </row>
    <row r="1463" ht="18.75" customHeight="1">
      <c r="D1463" s="227"/>
    </row>
    <row r="1464" ht="18.75" customHeight="1">
      <c r="D1464" s="227"/>
    </row>
    <row r="1465" ht="18.75" customHeight="1">
      <c r="D1465" s="227"/>
    </row>
    <row r="1466" ht="18.75" customHeight="1">
      <c r="D1466" s="227"/>
    </row>
    <row r="1467" ht="18.75" customHeight="1">
      <c r="D1467" s="227"/>
    </row>
    <row r="1468" ht="18.75" customHeight="1">
      <c r="D1468" s="227"/>
    </row>
    <row r="1469" ht="18.75" customHeight="1">
      <c r="D1469" s="227"/>
    </row>
    <row r="1470" ht="18.75" customHeight="1">
      <c r="D1470" s="227"/>
    </row>
    <row r="1471" ht="18.75" customHeight="1">
      <c r="D1471" s="227"/>
    </row>
    <row r="1472" ht="18.75" customHeight="1">
      <c r="D1472" s="227"/>
    </row>
    <row r="1473" ht="18.75" customHeight="1">
      <c r="D1473" s="227"/>
    </row>
    <row r="1474" ht="18.75" customHeight="1">
      <c r="D1474" s="227"/>
    </row>
    <row r="1475" ht="18.75" customHeight="1">
      <c r="D1475" s="227"/>
    </row>
    <row r="1476" ht="18.75" customHeight="1">
      <c r="D1476" s="227"/>
    </row>
    <row r="1477" ht="18.75" customHeight="1">
      <c r="D1477" s="227"/>
    </row>
    <row r="1478" ht="18.75" customHeight="1">
      <c r="D1478" s="227"/>
    </row>
    <row r="1479" ht="18.75" customHeight="1">
      <c r="D1479" s="227"/>
    </row>
    <row r="1480" ht="18.75" customHeight="1">
      <c r="D1480" s="227"/>
    </row>
    <row r="1481" ht="18.75" customHeight="1">
      <c r="D1481" s="227"/>
    </row>
    <row r="1482" ht="18.75" customHeight="1">
      <c r="D1482" s="227"/>
    </row>
    <row r="1483" ht="18.75" customHeight="1">
      <c r="D1483" s="227"/>
    </row>
    <row r="1484" ht="18.75" customHeight="1">
      <c r="D1484" s="227"/>
    </row>
    <row r="1485" ht="18.75" customHeight="1">
      <c r="D1485" s="227"/>
    </row>
    <row r="1486" ht="18.75" customHeight="1">
      <c r="D1486" s="227"/>
    </row>
    <row r="1487" ht="18.75" customHeight="1">
      <c r="D1487" s="227"/>
    </row>
    <row r="1488" ht="18.75" customHeight="1">
      <c r="D1488" s="227"/>
    </row>
    <row r="1489" ht="18.75" customHeight="1">
      <c r="D1489" s="227"/>
    </row>
    <row r="1490" ht="18.75" customHeight="1">
      <c r="D1490" s="227"/>
    </row>
    <row r="1491" ht="18.75" customHeight="1">
      <c r="D1491" s="227"/>
    </row>
    <row r="1492" ht="18.75" customHeight="1">
      <c r="D1492" s="227"/>
    </row>
    <row r="1493" ht="18.75" customHeight="1">
      <c r="D1493" s="227"/>
    </row>
    <row r="1494" ht="18.75" customHeight="1">
      <c r="D1494" s="227"/>
    </row>
    <row r="1495" ht="18.75" customHeight="1">
      <c r="D1495" s="227"/>
    </row>
    <row r="1496" ht="18.75" customHeight="1">
      <c r="D1496" s="227"/>
    </row>
    <row r="1497" ht="18.75" customHeight="1">
      <c r="D1497" s="227"/>
    </row>
    <row r="1498" ht="18.75" customHeight="1">
      <c r="D1498" s="227"/>
    </row>
    <row r="1499" ht="18.75" customHeight="1">
      <c r="D1499" s="227"/>
    </row>
    <row r="1500" ht="18.75" customHeight="1">
      <c r="D1500" s="227"/>
    </row>
    <row r="1501" ht="18.75" customHeight="1">
      <c r="D1501" s="227"/>
    </row>
    <row r="1502" ht="18.75" customHeight="1">
      <c r="D1502" s="227"/>
    </row>
    <row r="1503" ht="18.75" customHeight="1">
      <c r="D1503" s="227"/>
    </row>
    <row r="1504" ht="18.75" customHeight="1">
      <c r="D1504" s="227"/>
    </row>
    <row r="1505" ht="18.75" customHeight="1">
      <c r="D1505" s="227"/>
    </row>
    <row r="1506" ht="18.75" customHeight="1">
      <c r="D1506" s="227"/>
    </row>
    <row r="1507" ht="18.75" customHeight="1">
      <c r="D1507" s="227"/>
    </row>
    <row r="1508" ht="18.75" customHeight="1">
      <c r="D1508" s="227"/>
    </row>
    <row r="1509" ht="18.75" customHeight="1">
      <c r="D1509" s="227"/>
    </row>
    <row r="1510" ht="18.75" customHeight="1">
      <c r="D1510" s="227"/>
    </row>
    <row r="1511" ht="18.75" customHeight="1">
      <c r="D1511" s="227"/>
    </row>
    <row r="1512" ht="18.75" customHeight="1">
      <c r="D1512" s="227"/>
    </row>
    <row r="1513" ht="18.75" customHeight="1">
      <c r="D1513" s="227"/>
    </row>
    <row r="1514" ht="18.75" customHeight="1">
      <c r="D1514" s="227"/>
    </row>
    <row r="1515" ht="18.75" customHeight="1">
      <c r="D1515" s="227"/>
    </row>
    <row r="1516" ht="18.75" customHeight="1">
      <c r="D1516" s="227"/>
    </row>
    <row r="1517" ht="18.75" customHeight="1">
      <c r="D1517" s="227"/>
    </row>
    <row r="1518" ht="18.75" customHeight="1">
      <c r="D1518" s="227"/>
    </row>
    <row r="1519" ht="18.75" customHeight="1">
      <c r="D1519" s="227"/>
    </row>
    <row r="1520" ht="18.75" customHeight="1">
      <c r="D1520" s="227"/>
    </row>
    <row r="1521" ht="18.75" customHeight="1">
      <c r="D1521" s="227"/>
    </row>
    <row r="1522" ht="18.75" customHeight="1">
      <c r="D1522" s="227"/>
    </row>
    <row r="1523" ht="18.75" customHeight="1">
      <c r="D1523" s="227"/>
    </row>
    <row r="1524" ht="18.75" customHeight="1">
      <c r="D1524" s="227"/>
    </row>
    <row r="1525" ht="18.75" customHeight="1">
      <c r="D1525" s="227"/>
    </row>
    <row r="1526" ht="18.75" customHeight="1">
      <c r="D1526" s="227"/>
    </row>
    <row r="1527" ht="18.75" customHeight="1">
      <c r="D1527" s="227"/>
    </row>
    <row r="1528" ht="18.75" customHeight="1">
      <c r="D1528" s="227"/>
    </row>
    <row r="1529" ht="18.75" customHeight="1">
      <c r="D1529" s="227"/>
    </row>
    <row r="1530" ht="18.75" customHeight="1">
      <c r="D1530" s="227"/>
    </row>
    <row r="1531" ht="18.75" customHeight="1">
      <c r="D1531" s="227"/>
    </row>
    <row r="1532" ht="18.75" customHeight="1">
      <c r="D1532" s="227"/>
    </row>
    <row r="1533" ht="18.75" customHeight="1">
      <c r="D1533" s="227"/>
    </row>
    <row r="1534" ht="18.75" customHeight="1">
      <c r="D1534" s="227"/>
    </row>
    <row r="1535" ht="18.75" customHeight="1">
      <c r="D1535" s="227"/>
    </row>
    <row r="1536" ht="18.75" customHeight="1">
      <c r="D1536" s="227"/>
    </row>
    <row r="1537" ht="18.75" customHeight="1">
      <c r="D1537" s="227"/>
    </row>
    <row r="1538" ht="18.75" customHeight="1">
      <c r="D1538" s="227"/>
    </row>
    <row r="1539" ht="18.75" customHeight="1">
      <c r="D1539" s="227"/>
    </row>
    <row r="1540" ht="18.75" customHeight="1">
      <c r="D1540" s="227"/>
    </row>
    <row r="1541" ht="18.75" customHeight="1">
      <c r="D1541" s="227"/>
    </row>
    <row r="1542" ht="18.75" customHeight="1">
      <c r="D1542" s="227"/>
    </row>
    <row r="1543" ht="18.75" customHeight="1">
      <c r="D1543" s="227"/>
    </row>
    <row r="1544" ht="18.75" customHeight="1">
      <c r="D1544" s="227"/>
    </row>
    <row r="1545" ht="18.75" customHeight="1">
      <c r="D1545" s="227"/>
    </row>
    <row r="1546" ht="18.75" customHeight="1">
      <c r="D1546" s="227"/>
    </row>
    <row r="1547" ht="18.75" customHeight="1">
      <c r="D1547" s="227"/>
    </row>
    <row r="1548" ht="18.75" customHeight="1">
      <c r="D1548" s="227"/>
    </row>
    <row r="1549" ht="18.75" customHeight="1">
      <c r="D1549" s="227"/>
    </row>
    <row r="1550" ht="18.75" customHeight="1">
      <c r="D1550" s="227"/>
    </row>
    <row r="1551" ht="18.75" customHeight="1">
      <c r="D1551" s="227"/>
    </row>
    <row r="1552" ht="18.75" customHeight="1">
      <c r="D1552" s="227"/>
    </row>
    <row r="1553" ht="18.75" customHeight="1">
      <c r="D1553" s="227"/>
    </row>
    <row r="1554" ht="18.75" customHeight="1">
      <c r="D1554" s="227"/>
    </row>
    <row r="1555" ht="18.75" customHeight="1">
      <c r="D1555" s="227"/>
    </row>
    <row r="1556" ht="18.75" customHeight="1">
      <c r="D1556" s="227"/>
    </row>
    <row r="1557" ht="18.75" customHeight="1">
      <c r="D1557" s="227"/>
    </row>
    <row r="1558" ht="18.75" customHeight="1">
      <c r="D1558" s="227"/>
    </row>
    <row r="1559" ht="18.75" customHeight="1">
      <c r="D1559" s="227"/>
    </row>
    <row r="1560" ht="18.75" customHeight="1">
      <c r="D1560" s="227"/>
    </row>
    <row r="1561" ht="18.75" customHeight="1">
      <c r="D1561" s="227"/>
    </row>
    <row r="1562" ht="18.75" customHeight="1">
      <c r="D1562" s="227"/>
    </row>
    <row r="1563" ht="18.75" customHeight="1">
      <c r="D1563" s="227"/>
    </row>
    <row r="1564" ht="18.75" customHeight="1">
      <c r="D1564" s="227"/>
    </row>
    <row r="1565" ht="18.75" customHeight="1">
      <c r="D1565" s="227"/>
    </row>
    <row r="1566" ht="18.75" customHeight="1">
      <c r="D1566" s="227"/>
    </row>
    <row r="1567" ht="18.75" customHeight="1">
      <c r="D1567" s="227"/>
    </row>
    <row r="1568" ht="18.75" customHeight="1">
      <c r="D1568" s="227"/>
    </row>
    <row r="1569" ht="18.75" customHeight="1">
      <c r="D1569" s="227"/>
    </row>
    <row r="1570" ht="18.75" customHeight="1">
      <c r="D1570" s="227"/>
    </row>
    <row r="1571" ht="18.75" customHeight="1">
      <c r="D1571" s="227"/>
    </row>
    <row r="1572" ht="18.75" customHeight="1">
      <c r="D1572" s="227"/>
    </row>
    <row r="1573" ht="18.75" customHeight="1">
      <c r="D1573" s="227"/>
    </row>
    <row r="1574" ht="18.75" customHeight="1">
      <c r="D1574" s="227"/>
    </row>
    <row r="1575" ht="18.75" customHeight="1">
      <c r="D1575" s="227"/>
    </row>
    <row r="1576" ht="18.75" customHeight="1">
      <c r="D1576" s="227"/>
    </row>
    <row r="1577" ht="18.75" customHeight="1">
      <c r="D1577" s="227"/>
    </row>
    <row r="1578" ht="18.75" customHeight="1">
      <c r="D1578" s="227"/>
    </row>
    <row r="1579" ht="18.75" customHeight="1">
      <c r="D1579" s="227"/>
    </row>
    <row r="1580" ht="18.75" customHeight="1">
      <c r="D1580" s="227"/>
    </row>
    <row r="1581" ht="18.75" customHeight="1">
      <c r="D1581" s="227"/>
    </row>
    <row r="1582" ht="18.75" customHeight="1">
      <c r="D1582" s="227"/>
    </row>
    <row r="1583" ht="18.75" customHeight="1">
      <c r="D1583" s="227"/>
    </row>
    <row r="1584" ht="18.75" customHeight="1">
      <c r="D1584" s="227"/>
    </row>
    <row r="1585" ht="18.75" customHeight="1">
      <c r="D1585" s="227"/>
    </row>
    <row r="1586" ht="18.75" customHeight="1">
      <c r="D1586" s="227"/>
    </row>
    <row r="1587" ht="18.75" customHeight="1">
      <c r="D1587" s="227"/>
    </row>
    <row r="1588" ht="18.75" customHeight="1">
      <c r="D1588" s="227"/>
    </row>
    <row r="1589" ht="18.75" customHeight="1">
      <c r="D1589" s="227"/>
    </row>
    <row r="1590" ht="18.75" customHeight="1">
      <c r="D1590" s="227"/>
    </row>
    <row r="1591" ht="18.75" customHeight="1">
      <c r="D1591" s="227"/>
    </row>
    <row r="1592" ht="18.75" customHeight="1">
      <c r="D1592" s="227"/>
    </row>
    <row r="1593" ht="18.75" customHeight="1">
      <c r="D1593" s="227"/>
    </row>
    <row r="1594" ht="18.75" customHeight="1">
      <c r="D1594" s="227"/>
    </row>
    <row r="1595" ht="18.75" customHeight="1">
      <c r="D1595" s="227"/>
    </row>
    <row r="1596" ht="18.75" customHeight="1">
      <c r="D1596" s="227"/>
    </row>
    <row r="1597" ht="18.75" customHeight="1">
      <c r="D1597" s="227"/>
    </row>
    <row r="1598" ht="18.75" customHeight="1">
      <c r="D1598" s="227"/>
    </row>
    <row r="1599" ht="18.75" customHeight="1">
      <c r="D1599" s="227"/>
    </row>
    <row r="1600" ht="18.75" customHeight="1">
      <c r="D1600" s="227"/>
    </row>
    <row r="1601" ht="18.75" customHeight="1">
      <c r="D1601" s="227"/>
    </row>
    <row r="1602" ht="18.75" customHeight="1">
      <c r="D1602" s="227"/>
    </row>
    <row r="1603" ht="18.75" customHeight="1">
      <c r="D1603" s="227"/>
    </row>
    <row r="1604" ht="18.75" customHeight="1">
      <c r="D1604" s="227"/>
    </row>
    <row r="1605" ht="18.75" customHeight="1">
      <c r="D1605" s="227"/>
    </row>
    <row r="1606" ht="18.75" customHeight="1">
      <c r="D1606" s="227"/>
    </row>
    <row r="1607" ht="18.75" customHeight="1">
      <c r="D1607" s="227"/>
    </row>
    <row r="1608" ht="18.75" customHeight="1">
      <c r="D1608" s="227"/>
    </row>
    <row r="1609" ht="18.75" customHeight="1">
      <c r="D1609" s="227"/>
    </row>
    <row r="1610" ht="18.75" customHeight="1">
      <c r="D1610" s="227"/>
    </row>
    <row r="1611" ht="18.75" customHeight="1">
      <c r="D1611" s="227"/>
    </row>
    <row r="1612" ht="18.75" customHeight="1">
      <c r="D1612" s="227"/>
    </row>
    <row r="1613" ht="18.75" customHeight="1">
      <c r="D1613" s="227"/>
    </row>
    <row r="1614" ht="18.75" customHeight="1">
      <c r="D1614" s="227"/>
    </row>
    <row r="1615" ht="18.75" customHeight="1">
      <c r="D1615" s="227"/>
    </row>
    <row r="1616" ht="18.75" customHeight="1">
      <c r="D1616" s="227"/>
    </row>
    <row r="1617" ht="18.75" customHeight="1">
      <c r="D1617" s="227"/>
    </row>
    <row r="1618" ht="18.75" customHeight="1">
      <c r="D1618" s="227"/>
    </row>
    <row r="1619" ht="18.75" customHeight="1">
      <c r="D1619" s="227"/>
    </row>
    <row r="1620" ht="18.75" customHeight="1">
      <c r="D1620" s="227"/>
    </row>
    <row r="1621" ht="18.75" customHeight="1">
      <c r="D1621" s="227"/>
    </row>
    <row r="1622" ht="18.75" customHeight="1">
      <c r="D1622" s="227"/>
    </row>
    <row r="1623" ht="18.75" customHeight="1">
      <c r="D1623" s="227"/>
    </row>
    <row r="1624" ht="18.75" customHeight="1">
      <c r="D1624" s="227"/>
    </row>
    <row r="1625" ht="18.75" customHeight="1">
      <c r="D1625" s="227"/>
    </row>
    <row r="1626" ht="18.75" customHeight="1">
      <c r="D1626" s="227"/>
    </row>
    <row r="1627" ht="18.75" customHeight="1">
      <c r="D1627" s="227"/>
    </row>
    <row r="1628" ht="18.75" customHeight="1">
      <c r="D1628" s="227"/>
    </row>
    <row r="1629" ht="18.75" customHeight="1">
      <c r="D1629" s="227"/>
    </row>
    <row r="1630" ht="18.75" customHeight="1">
      <c r="D1630" s="227"/>
    </row>
    <row r="1631" ht="18.75" customHeight="1">
      <c r="D1631" s="227"/>
    </row>
    <row r="1632" ht="18.75" customHeight="1">
      <c r="D1632" s="227"/>
    </row>
    <row r="1633" ht="18.75" customHeight="1">
      <c r="D1633" s="227"/>
    </row>
    <row r="1634" ht="18.75" customHeight="1">
      <c r="D1634" s="227"/>
    </row>
    <row r="1635" ht="18.75" customHeight="1">
      <c r="D1635" s="227"/>
    </row>
    <row r="1636" ht="18.75" customHeight="1">
      <c r="D1636" s="227"/>
    </row>
    <row r="1637" ht="18.75" customHeight="1">
      <c r="D1637" s="227"/>
    </row>
    <row r="1638" ht="18.75" customHeight="1">
      <c r="D1638" s="227"/>
    </row>
    <row r="1639" ht="18.75" customHeight="1">
      <c r="D1639" s="227"/>
    </row>
    <row r="1640" ht="18.75" customHeight="1">
      <c r="D1640" s="227"/>
    </row>
    <row r="1641" ht="18.75" customHeight="1">
      <c r="D1641" s="227"/>
    </row>
    <row r="1642" ht="18.75" customHeight="1">
      <c r="D1642" s="227"/>
    </row>
    <row r="1643" ht="18.75" customHeight="1">
      <c r="D1643" s="227"/>
    </row>
    <row r="1644" ht="18.75" customHeight="1">
      <c r="D1644" s="227"/>
    </row>
    <row r="1645" ht="18.75" customHeight="1">
      <c r="D1645" s="227"/>
    </row>
    <row r="1646" ht="18.75" customHeight="1">
      <c r="D1646" s="227"/>
    </row>
    <row r="1647" ht="18.75" customHeight="1">
      <c r="D1647" s="227"/>
    </row>
    <row r="1648" ht="18.75" customHeight="1">
      <c r="D1648" s="227"/>
    </row>
    <row r="1649" ht="18.75" customHeight="1">
      <c r="D1649" s="227"/>
    </row>
    <row r="1650" ht="18.75" customHeight="1">
      <c r="D1650" s="227"/>
    </row>
    <row r="1651" ht="18.75" customHeight="1">
      <c r="D1651" s="227"/>
    </row>
    <row r="1652" ht="18.75" customHeight="1">
      <c r="D1652" s="227"/>
    </row>
    <row r="1653" ht="18.75" customHeight="1">
      <c r="D1653" s="227"/>
    </row>
    <row r="1654" ht="18.75" customHeight="1">
      <c r="D1654" s="227"/>
    </row>
    <row r="1655" ht="18.75" customHeight="1">
      <c r="D1655" s="227"/>
    </row>
    <row r="1656" ht="18.75" customHeight="1">
      <c r="D1656" s="227"/>
    </row>
    <row r="1657" ht="18.75" customHeight="1">
      <c r="D1657" s="227"/>
    </row>
    <row r="1658" ht="18.75" customHeight="1">
      <c r="D1658" s="227"/>
    </row>
    <row r="1659" ht="18.75" customHeight="1">
      <c r="D1659" s="227"/>
    </row>
    <row r="1660" ht="18.75" customHeight="1">
      <c r="D1660" s="227"/>
    </row>
    <row r="1661" ht="18.75" customHeight="1">
      <c r="D1661" s="227"/>
    </row>
    <row r="1662" ht="18.75" customHeight="1">
      <c r="D1662" s="227"/>
    </row>
    <row r="1663" ht="18.75" customHeight="1">
      <c r="D1663" s="227"/>
    </row>
    <row r="1664" ht="18.75" customHeight="1">
      <c r="D1664" s="227"/>
    </row>
    <row r="1665" ht="18.75" customHeight="1">
      <c r="D1665" s="227"/>
    </row>
    <row r="1666" ht="18.75" customHeight="1">
      <c r="D1666" s="227"/>
    </row>
    <row r="1667" ht="18.75" customHeight="1">
      <c r="D1667" s="227"/>
    </row>
    <row r="1668" ht="18.75" customHeight="1">
      <c r="D1668" s="227"/>
    </row>
    <row r="1669" ht="18.75" customHeight="1">
      <c r="D1669" s="227"/>
    </row>
    <row r="1670" ht="18.75" customHeight="1">
      <c r="D1670" s="227"/>
    </row>
    <row r="1671" ht="18.75" customHeight="1">
      <c r="D1671" s="227"/>
    </row>
    <row r="1672" ht="18.75" customHeight="1">
      <c r="D1672" s="227"/>
    </row>
    <row r="1673" ht="18.75" customHeight="1">
      <c r="D1673" s="227"/>
    </row>
    <row r="1674" ht="18.75" customHeight="1">
      <c r="D1674" s="227"/>
    </row>
    <row r="1675" ht="18.75" customHeight="1">
      <c r="D1675" s="227"/>
    </row>
    <row r="1676" ht="18.75" customHeight="1">
      <c r="D1676" s="227"/>
    </row>
    <row r="1677" ht="18.75" customHeight="1">
      <c r="D1677" s="227"/>
    </row>
    <row r="1678" ht="18.75" customHeight="1">
      <c r="D1678" s="227"/>
    </row>
    <row r="1679" ht="18.75" customHeight="1">
      <c r="D1679" s="227"/>
    </row>
    <row r="1680" ht="18.75" customHeight="1">
      <c r="D1680" s="227"/>
    </row>
    <row r="1681" ht="18.75" customHeight="1">
      <c r="D1681" s="227"/>
    </row>
    <row r="1682" ht="18.75" customHeight="1">
      <c r="D1682" s="227"/>
    </row>
    <row r="1683" ht="18.75" customHeight="1">
      <c r="D1683" s="227"/>
    </row>
    <row r="1684" ht="18.75" customHeight="1">
      <c r="D1684" s="227"/>
    </row>
    <row r="1685" ht="18.75" customHeight="1">
      <c r="D1685" s="227"/>
    </row>
    <row r="1686" ht="18.75" customHeight="1">
      <c r="D1686" s="227"/>
    </row>
    <row r="1687" ht="18.75" customHeight="1">
      <c r="D1687" s="227"/>
    </row>
    <row r="1688" ht="18.75" customHeight="1">
      <c r="D1688" s="227"/>
    </row>
    <row r="1689" ht="18.75" customHeight="1">
      <c r="D1689" s="227"/>
    </row>
    <row r="1690" ht="18.75" customHeight="1">
      <c r="D1690" s="227"/>
    </row>
    <row r="1691" ht="18.75" customHeight="1">
      <c r="D1691" s="227"/>
    </row>
    <row r="1692" ht="18.75" customHeight="1">
      <c r="D1692" s="227"/>
    </row>
    <row r="1693" ht="18.75" customHeight="1">
      <c r="D1693" s="227"/>
    </row>
    <row r="1694" ht="18.75" customHeight="1">
      <c r="D1694" s="227"/>
    </row>
    <row r="1695" ht="18.75" customHeight="1">
      <c r="D1695" s="227"/>
    </row>
    <row r="1696" ht="18.75" customHeight="1">
      <c r="D1696" s="227"/>
    </row>
    <row r="1697" ht="18.75" customHeight="1">
      <c r="D1697" s="227"/>
    </row>
    <row r="1698" ht="18.75" customHeight="1">
      <c r="D1698" s="227"/>
    </row>
    <row r="1699" ht="18.75" customHeight="1">
      <c r="D1699" s="227"/>
    </row>
    <row r="1700" ht="18.75" customHeight="1">
      <c r="D1700" s="227"/>
    </row>
    <row r="1701" ht="18.75" customHeight="1">
      <c r="D1701" s="227"/>
    </row>
    <row r="1702" ht="18.75" customHeight="1">
      <c r="D1702" s="227"/>
    </row>
    <row r="1703" ht="18.75" customHeight="1">
      <c r="D1703" s="227"/>
    </row>
    <row r="1704" ht="18.75" customHeight="1">
      <c r="D1704" s="227"/>
    </row>
    <row r="1705" ht="18.75" customHeight="1">
      <c r="D1705" s="227"/>
    </row>
    <row r="1706" ht="18.75" customHeight="1">
      <c r="D1706" s="227"/>
    </row>
    <row r="1707" ht="18.75" customHeight="1">
      <c r="D1707" s="227"/>
    </row>
    <row r="1708" ht="18.75" customHeight="1">
      <c r="D1708" s="227"/>
    </row>
    <row r="1709" ht="18.75" customHeight="1">
      <c r="D1709" s="227"/>
    </row>
    <row r="1710" ht="18.75" customHeight="1">
      <c r="D1710" s="227"/>
    </row>
    <row r="1711" ht="18.75" customHeight="1">
      <c r="D1711" s="227"/>
    </row>
    <row r="1712" ht="18.75" customHeight="1">
      <c r="D1712" s="227"/>
    </row>
    <row r="1713" ht="18.75" customHeight="1">
      <c r="D1713" s="227"/>
    </row>
    <row r="1714" ht="18.75" customHeight="1">
      <c r="D1714" s="227"/>
    </row>
    <row r="1715" ht="18.75" customHeight="1">
      <c r="D1715" s="227"/>
    </row>
    <row r="1716" ht="18.75" customHeight="1">
      <c r="D1716" s="227"/>
    </row>
    <row r="1717" ht="18.75" customHeight="1">
      <c r="D1717" s="227"/>
    </row>
    <row r="1718" ht="18.75" customHeight="1">
      <c r="D1718" s="227"/>
    </row>
    <row r="1719" ht="18.75" customHeight="1">
      <c r="D1719" s="227"/>
    </row>
    <row r="1720" ht="18.75" customHeight="1">
      <c r="D1720" s="227"/>
    </row>
    <row r="1721" ht="18.75" customHeight="1">
      <c r="D1721" s="227"/>
    </row>
    <row r="1722" ht="18.75" customHeight="1">
      <c r="D1722" s="227"/>
    </row>
    <row r="1723" ht="18.75" customHeight="1">
      <c r="D1723" s="227"/>
    </row>
    <row r="1724" ht="18.75" customHeight="1">
      <c r="D1724" s="227"/>
    </row>
    <row r="1725" ht="18.75" customHeight="1">
      <c r="D1725" s="227"/>
    </row>
    <row r="1726" ht="18.75" customHeight="1">
      <c r="D1726" s="227"/>
    </row>
    <row r="1727" ht="18.75" customHeight="1">
      <c r="D1727" s="227"/>
    </row>
    <row r="1728" ht="18.75" customHeight="1">
      <c r="D1728" s="227"/>
    </row>
    <row r="1729" ht="18.75" customHeight="1">
      <c r="D1729" s="227"/>
    </row>
    <row r="1730" ht="18.75" customHeight="1">
      <c r="D1730" s="227"/>
    </row>
    <row r="1731" ht="18.75" customHeight="1">
      <c r="D1731" s="227"/>
    </row>
    <row r="1732" ht="18.75" customHeight="1">
      <c r="D1732" s="227"/>
    </row>
    <row r="1733" ht="18.75" customHeight="1">
      <c r="D1733" s="227"/>
    </row>
    <row r="1734" ht="18.75" customHeight="1">
      <c r="D1734" s="227"/>
    </row>
    <row r="1735" ht="18.75" customHeight="1">
      <c r="D1735" s="227"/>
    </row>
    <row r="1736" ht="18.75" customHeight="1">
      <c r="D1736" s="227"/>
    </row>
    <row r="1737" ht="18.75" customHeight="1">
      <c r="D1737" s="227"/>
    </row>
    <row r="1738" ht="18.75" customHeight="1">
      <c r="D1738" s="227"/>
    </row>
    <row r="1739" ht="18.75" customHeight="1">
      <c r="D1739" s="227"/>
    </row>
    <row r="1740" ht="18.75" customHeight="1">
      <c r="D1740" s="227"/>
    </row>
    <row r="1741" ht="18.75" customHeight="1">
      <c r="D1741" s="227"/>
    </row>
    <row r="1742" ht="18.75" customHeight="1">
      <c r="D1742" s="227"/>
    </row>
    <row r="1743" ht="18.75" customHeight="1">
      <c r="D1743" s="227"/>
    </row>
    <row r="1744" ht="18.75" customHeight="1">
      <c r="D1744" s="227"/>
    </row>
    <row r="1745" ht="18.75" customHeight="1">
      <c r="D1745" s="227"/>
    </row>
    <row r="1746" ht="18.75" customHeight="1">
      <c r="D1746" s="227"/>
    </row>
    <row r="1747" ht="18.75" customHeight="1">
      <c r="D1747" s="227"/>
    </row>
    <row r="1748" ht="18.75" customHeight="1">
      <c r="D1748" s="227"/>
    </row>
    <row r="1749" ht="18.75" customHeight="1">
      <c r="D1749" s="227"/>
    </row>
    <row r="1750" ht="18.75" customHeight="1">
      <c r="D1750" s="227"/>
    </row>
    <row r="1751" ht="18.75" customHeight="1">
      <c r="D1751" s="227"/>
    </row>
    <row r="1752" ht="18.75" customHeight="1">
      <c r="D1752" s="227"/>
    </row>
    <row r="1753" ht="18.75" customHeight="1">
      <c r="D1753" s="227"/>
    </row>
    <row r="1754" ht="18.75" customHeight="1">
      <c r="D1754" s="227"/>
    </row>
    <row r="1755" ht="18.75" customHeight="1">
      <c r="D1755" s="227"/>
    </row>
    <row r="1756" ht="18.75" customHeight="1">
      <c r="D1756" s="227"/>
    </row>
    <row r="1757" ht="18.75" customHeight="1">
      <c r="D1757" s="227"/>
    </row>
    <row r="1758" ht="18.75" customHeight="1">
      <c r="D1758" s="227"/>
    </row>
    <row r="1759" ht="18.75" customHeight="1">
      <c r="D1759" s="227"/>
    </row>
    <row r="1760" ht="18.75" customHeight="1">
      <c r="D1760" s="227"/>
    </row>
    <row r="1761" ht="18.75" customHeight="1">
      <c r="D1761" s="227"/>
    </row>
    <row r="1762" ht="18.75" customHeight="1">
      <c r="D1762" s="227"/>
    </row>
    <row r="1763" ht="18.75" customHeight="1">
      <c r="D1763" s="227"/>
    </row>
    <row r="1764" ht="18.75" customHeight="1">
      <c r="D1764" s="227"/>
    </row>
    <row r="1765" ht="18.75" customHeight="1">
      <c r="D1765" s="227"/>
    </row>
    <row r="1766" ht="18.75" customHeight="1">
      <c r="D1766" s="227"/>
    </row>
    <row r="1767" ht="18.75" customHeight="1">
      <c r="D1767" s="227"/>
    </row>
    <row r="1768" ht="18.75" customHeight="1">
      <c r="D1768" s="22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0" r:id="rId1"/>
  <headerFooter alignWithMargins="0">
    <oddFooter>&amp;C&amp;F&amp;RStránka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8"/>
  <sheetViews>
    <sheetView showGridLines="0" workbookViewId="0" topLeftCell="A31">
      <selection activeCell="C32" sqref="C32:J32"/>
    </sheetView>
  </sheetViews>
  <sheetFormatPr defaultColWidth="8.00390625" defaultRowHeight="12.75"/>
  <cols>
    <col min="1" max="2" width="0.74609375" style="130" customWidth="1"/>
    <col min="3" max="3" width="4.25390625" style="130" customWidth="1"/>
    <col min="4" max="4" width="0.12890625" style="130" customWidth="1"/>
    <col min="5" max="5" width="10.00390625" style="130" customWidth="1"/>
    <col min="6" max="6" width="7.875" style="130" customWidth="1"/>
    <col min="7" max="7" width="4.25390625" style="130" customWidth="1"/>
    <col min="8" max="8" width="66.75390625" style="130" customWidth="1"/>
    <col min="9" max="10" width="17.125" style="130" customWidth="1"/>
    <col min="11" max="11" width="1.37890625" style="131" customWidth="1"/>
    <col min="12" max="16384" width="8.00390625" style="130" customWidth="1"/>
  </cols>
  <sheetData>
    <row r="1" ht="21" customHeight="1"/>
    <row r="2" spans="2:11" s="131" customFormat="1" ht="20.25" customHeight="1"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s="135" customFormat="1" ht="45" customHeight="1">
      <c r="A3" s="133"/>
      <c r="B3" s="134"/>
      <c r="C3" s="296" t="s">
        <v>89</v>
      </c>
      <c r="D3" s="296"/>
      <c r="E3" s="296"/>
      <c r="F3" s="296"/>
      <c r="G3" s="296"/>
      <c r="H3" s="296"/>
      <c r="I3" s="296"/>
      <c r="J3" s="296"/>
      <c r="K3" s="134"/>
    </row>
    <row r="4" spans="1:11" ht="25.5" customHeight="1">
      <c r="A4" s="131"/>
      <c r="B4" s="132"/>
      <c r="C4" s="297" t="s">
        <v>90</v>
      </c>
      <c r="D4" s="297"/>
      <c r="E4" s="297"/>
      <c r="F4" s="297"/>
      <c r="G4" s="297"/>
      <c r="H4" s="297"/>
      <c r="I4" s="297"/>
      <c r="J4" s="297"/>
      <c r="K4" s="132"/>
    </row>
    <row r="5" spans="1:11" ht="5.25" customHeight="1">
      <c r="A5" s="131"/>
      <c r="B5" s="132"/>
      <c r="C5" s="136"/>
      <c r="D5" s="136"/>
      <c r="E5" s="136"/>
      <c r="F5" s="136"/>
      <c r="G5" s="136"/>
      <c r="H5" s="136"/>
      <c r="I5" s="136"/>
      <c r="J5" s="136"/>
      <c r="K5" s="132"/>
    </row>
    <row r="6" spans="1:11" ht="12.75" customHeight="1">
      <c r="A6" s="131"/>
      <c r="B6" s="137"/>
      <c r="C6" s="138"/>
      <c r="D6" s="138"/>
      <c r="E6" s="138"/>
      <c r="F6" s="138"/>
      <c r="G6" s="138"/>
      <c r="H6" s="138"/>
      <c r="I6" s="138"/>
      <c r="J6" s="138"/>
      <c r="K6" s="132"/>
    </row>
    <row r="7" spans="1:11" ht="6" customHeight="1">
      <c r="A7" s="131"/>
      <c r="B7" s="137"/>
      <c r="C7" s="138"/>
      <c r="D7" s="138"/>
      <c r="E7" s="138"/>
      <c r="F7" s="138"/>
      <c r="G7" s="138"/>
      <c r="H7" s="138"/>
      <c r="I7" s="138"/>
      <c r="J7" s="138"/>
      <c r="K7" s="132"/>
    </row>
    <row r="8" spans="1:11" ht="19.5" customHeight="1">
      <c r="A8" s="131"/>
      <c r="B8" s="137"/>
      <c r="C8" s="139"/>
      <c r="D8" s="295" t="s">
        <v>116</v>
      </c>
      <c r="E8" s="295"/>
      <c r="F8" s="295"/>
      <c r="G8" s="295"/>
      <c r="H8" s="295"/>
      <c r="I8" s="295"/>
      <c r="J8" s="295"/>
      <c r="K8" s="132"/>
    </row>
    <row r="9" spans="1:11" ht="19.5" customHeight="1">
      <c r="A9" s="131"/>
      <c r="B9" s="140"/>
      <c r="C9" s="141"/>
      <c r="D9" s="142" t="s">
        <v>91</v>
      </c>
      <c r="E9" s="142"/>
      <c r="F9" s="142"/>
      <c r="G9" s="142"/>
      <c r="H9" s="142"/>
      <c r="I9" s="142"/>
      <c r="J9" s="142"/>
      <c r="K9" s="143"/>
    </row>
    <row r="10" spans="1:11" ht="19.5" customHeight="1">
      <c r="A10" s="131"/>
      <c r="B10" s="137"/>
      <c r="C10" s="138"/>
      <c r="D10" s="295" t="s">
        <v>117</v>
      </c>
      <c r="E10" s="295"/>
      <c r="F10" s="295"/>
      <c r="G10" s="295"/>
      <c r="H10" s="295"/>
      <c r="I10" s="295"/>
      <c r="J10" s="295"/>
      <c r="K10" s="132"/>
    </row>
    <row r="11" spans="1:11" ht="19.5" customHeight="1">
      <c r="A11" s="131"/>
      <c r="B11" s="137"/>
      <c r="C11" s="139"/>
      <c r="D11" s="295" t="s">
        <v>92</v>
      </c>
      <c r="E11" s="295"/>
      <c r="F11" s="295"/>
      <c r="G11" s="295"/>
      <c r="H11" s="295"/>
      <c r="I11" s="295"/>
      <c r="J11" s="295"/>
      <c r="K11" s="132"/>
    </row>
    <row r="12" spans="1:11" ht="10.5" customHeight="1">
      <c r="A12" s="131"/>
      <c r="B12" s="137"/>
      <c r="C12" s="139"/>
      <c r="D12" s="139"/>
      <c r="E12" s="139"/>
      <c r="F12" s="139"/>
      <c r="G12" s="139"/>
      <c r="H12" s="139"/>
      <c r="I12" s="139"/>
      <c r="J12" s="139"/>
      <c r="K12" s="132"/>
    </row>
    <row r="13" spans="1:11" ht="30" customHeight="1">
      <c r="A13" s="131"/>
      <c r="B13" s="137"/>
      <c r="C13" s="139"/>
      <c r="D13" s="295" t="s">
        <v>93</v>
      </c>
      <c r="E13" s="295"/>
      <c r="F13" s="295"/>
      <c r="G13" s="295"/>
      <c r="H13" s="295"/>
      <c r="I13" s="295"/>
      <c r="J13" s="295"/>
      <c r="K13" s="132"/>
    </row>
    <row r="14" spans="1:11" ht="18.75" customHeight="1">
      <c r="A14" s="131"/>
      <c r="B14" s="137"/>
      <c r="C14" s="139"/>
      <c r="D14" s="295"/>
      <c r="E14" s="295"/>
      <c r="F14" s="295"/>
      <c r="G14" s="295"/>
      <c r="H14" s="295"/>
      <c r="I14" s="295"/>
      <c r="J14" s="295"/>
      <c r="K14" s="132"/>
    </row>
    <row r="15" spans="1:11" ht="15" customHeight="1">
      <c r="A15" s="131"/>
      <c r="B15" s="137"/>
      <c r="C15" s="139"/>
      <c r="D15" s="295" t="s">
        <v>94</v>
      </c>
      <c r="E15" s="295"/>
      <c r="F15" s="295"/>
      <c r="G15" s="295"/>
      <c r="H15" s="295"/>
      <c r="I15" s="295"/>
      <c r="J15" s="295"/>
      <c r="K15" s="132"/>
    </row>
    <row r="16" spans="1:11" ht="6.75" customHeight="1">
      <c r="A16" s="131"/>
      <c r="B16" s="137"/>
      <c r="C16" s="139"/>
      <c r="D16" s="138"/>
      <c r="E16" s="138"/>
      <c r="F16" s="138"/>
      <c r="G16" s="138"/>
      <c r="H16" s="138"/>
      <c r="I16" s="138"/>
      <c r="J16" s="138"/>
      <c r="K16" s="132"/>
    </row>
    <row r="17" spans="1:11" ht="15" customHeight="1">
      <c r="A17" s="131"/>
      <c r="B17" s="137"/>
      <c r="C17" s="139"/>
      <c r="D17" s="138"/>
      <c r="E17" s="142" t="s">
        <v>85</v>
      </c>
      <c r="F17" s="138"/>
      <c r="G17" s="295" t="s">
        <v>95</v>
      </c>
      <c r="H17" s="295"/>
      <c r="I17" s="295"/>
      <c r="J17" s="295"/>
      <c r="K17" s="132"/>
    </row>
    <row r="18" spans="1:11" ht="15" customHeight="1">
      <c r="A18" s="131"/>
      <c r="B18" s="137"/>
      <c r="C18" s="139"/>
      <c r="D18" s="138"/>
      <c r="E18" s="142" t="s">
        <v>86</v>
      </c>
      <c r="F18" s="138"/>
      <c r="G18" s="295" t="s">
        <v>96</v>
      </c>
      <c r="H18" s="295"/>
      <c r="I18" s="295"/>
      <c r="J18" s="295"/>
      <c r="K18" s="132"/>
    </row>
    <row r="19" spans="1:11" ht="15" customHeight="1">
      <c r="A19" s="131"/>
      <c r="B19" s="137"/>
      <c r="C19" s="139"/>
      <c r="D19" s="138"/>
      <c r="E19" s="142" t="s">
        <v>58</v>
      </c>
      <c r="F19" s="138"/>
      <c r="G19" s="295" t="s">
        <v>87</v>
      </c>
      <c r="H19" s="295"/>
      <c r="I19" s="295"/>
      <c r="J19" s="295"/>
      <c r="K19" s="132"/>
    </row>
    <row r="20" spans="1:11" ht="15" customHeight="1">
      <c r="A20" s="131"/>
      <c r="B20" s="137"/>
      <c r="C20" s="139"/>
      <c r="D20" s="138"/>
      <c r="E20" s="142" t="s">
        <v>57</v>
      </c>
      <c r="F20" s="138"/>
      <c r="G20" s="295" t="s">
        <v>97</v>
      </c>
      <c r="H20" s="295"/>
      <c r="I20" s="295"/>
      <c r="J20" s="295"/>
      <c r="K20" s="132"/>
    </row>
    <row r="21" spans="1:11" ht="15" customHeight="1">
      <c r="A21" s="131"/>
      <c r="B21" s="137"/>
      <c r="C21" s="139"/>
      <c r="D21" s="138"/>
      <c r="E21" s="142" t="s">
        <v>88</v>
      </c>
      <c r="F21" s="138"/>
      <c r="G21" s="295" t="s">
        <v>98</v>
      </c>
      <c r="H21" s="295"/>
      <c r="I21" s="295"/>
      <c r="J21" s="295"/>
      <c r="K21" s="132"/>
    </row>
    <row r="22" spans="1:11" ht="15" customHeight="1">
      <c r="A22" s="131"/>
      <c r="B22" s="137"/>
      <c r="C22" s="139"/>
      <c r="D22" s="138"/>
      <c r="E22" s="142" t="s">
        <v>99</v>
      </c>
      <c r="F22" s="138"/>
      <c r="G22" s="295" t="s">
        <v>100</v>
      </c>
      <c r="H22" s="295"/>
      <c r="I22" s="295"/>
      <c r="J22" s="295"/>
      <c r="K22" s="132"/>
    </row>
    <row r="23" spans="1:11" ht="15" customHeight="1">
      <c r="A23" s="131"/>
      <c r="B23" s="137"/>
      <c r="C23" s="139"/>
      <c r="D23" s="138"/>
      <c r="E23" s="142" t="s">
        <v>101</v>
      </c>
      <c r="F23" s="138"/>
      <c r="G23" s="295" t="s">
        <v>102</v>
      </c>
      <c r="H23" s="295"/>
      <c r="I23" s="295"/>
      <c r="J23" s="295"/>
      <c r="K23" s="132"/>
    </row>
    <row r="24" spans="1:11" ht="15" customHeight="1">
      <c r="A24" s="131"/>
      <c r="B24" s="137"/>
      <c r="C24" s="139"/>
      <c r="D24" s="138"/>
      <c r="E24" s="142"/>
      <c r="F24" s="138"/>
      <c r="G24" s="295" t="s">
        <v>103</v>
      </c>
      <c r="H24" s="295"/>
      <c r="I24" s="295"/>
      <c r="J24" s="295"/>
      <c r="K24" s="132"/>
    </row>
    <row r="25" spans="1:11" ht="15" customHeight="1">
      <c r="A25" s="131"/>
      <c r="B25" s="137"/>
      <c r="C25" s="139"/>
      <c r="D25" s="138"/>
      <c r="E25" s="142" t="s">
        <v>104</v>
      </c>
      <c r="F25" s="138"/>
      <c r="G25" s="295" t="s">
        <v>105</v>
      </c>
      <c r="H25" s="295"/>
      <c r="I25" s="295"/>
      <c r="J25" s="295"/>
      <c r="K25" s="132"/>
    </row>
    <row r="26" spans="1:11" ht="12.75" customHeight="1">
      <c r="A26" s="131"/>
      <c r="B26" s="137"/>
      <c r="C26" s="139"/>
      <c r="D26" s="138"/>
      <c r="E26" s="138"/>
      <c r="F26" s="138"/>
      <c r="G26" s="138"/>
      <c r="H26" s="138"/>
      <c r="I26" s="138"/>
      <c r="J26" s="138"/>
      <c r="K26" s="132"/>
    </row>
    <row r="27" spans="1:11" ht="15" customHeight="1">
      <c r="A27" s="131"/>
      <c r="B27" s="137"/>
      <c r="C27" s="139"/>
      <c r="D27" s="295" t="s">
        <v>106</v>
      </c>
      <c r="E27" s="295"/>
      <c r="F27" s="295"/>
      <c r="G27" s="295"/>
      <c r="H27" s="295"/>
      <c r="I27" s="295"/>
      <c r="J27" s="295"/>
      <c r="K27" s="132"/>
    </row>
    <row r="28" spans="1:11" ht="15.75" customHeight="1">
      <c r="A28" s="131"/>
      <c r="B28" s="137"/>
      <c r="C28" s="139"/>
      <c r="D28" s="139"/>
      <c r="E28" s="295" t="s">
        <v>107</v>
      </c>
      <c r="F28" s="295"/>
      <c r="G28" s="295"/>
      <c r="H28" s="295"/>
      <c r="I28" s="295"/>
      <c r="J28" s="295"/>
      <c r="K28" s="132"/>
    </row>
    <row r="29" spans="1:11" ht="15" customHeight="1">
      <c r="A29" s="131"/>
      <c r="B29" s="137"/>
      <c r="C29" s="139"/>
      <c r="D29" s="139"/>
      <c r="E29" s="295" t="s">
        <v>108</v>
      </c>
      <c r="F29" s="295"/>
      <c r="G29" s="295"/>
      <c r="H29" s="295"/>
      <c r="I29" s="295"/>
      <c r="J29" s="295"/>
      <c r="K29" s="132"/>
    </row>
    <row r="30" spans="1:11" ht="21" customHeight="1">
      <c r="A30" s="131"/>
      <c r="B30" s="137"/>
      <c r="C30" s="139"/>
      <c r="D30" s="139"/>
      <c r="E30" s="295" t="s">
        <v>109</v>
      </c>
      <c r="F30" s="295"/>
      <c r="G30" s="295"/>
      <c r="H30" s="295"/>
      <c r="I30" s="295"/>
      <c r="J30" s="295"/>
      <c r="K30" s="132"/>
    </row>
    <row r="31" spans="1:11" ht="58.5" customHeight="1">
      <c r="A31" s="131"/>
      <c r="B31" s="137"/>
      <c r="C31" s="139"/>
      <c r="D31" s="295" t="s">
        <v>110</v>
      </c>
      <c r="E31" s="295"/>
      <c r="F31" s="295"/>
      <c r="G31" s="295"/>
      <c r="H31" s="295"/>
      <c r="I31" s="295"/>
      <c r="J31" s="295"/>
      <c r="K31" s="132"/>
    </row>
    <row r="32" spans="1:11" s="146" customFormat="1" ht="39.75" customHeight="1">
      <c r="A32" s="144"/>
      <c r="B32" s="145"/>
      <c r="C32" s="298" t="s">
        <v>111</v>
      </c>
      <c r="D32" s="298"/>
      <c r="E32" s="298"/>
      <c r="F32" s="298"/>
      <c r="G32" s="298"/>
      <c r="H32" s="298"/>
      <c r="I32" s="298"/>
      <c r="J32" s="298"/>
      <c r="K32" s="145"/>
    </row>
    <row r="33" spans="1:11" ht="5.25" customHeight="1">
      <c r="A33" s="131"/>
      <c r="B33" s="132"/>
      <c r="C33" s="147"/>
      <c r="D33" s="147"/>
      <c r="E33" s="147"/>
      <c r="F33" s="147"/>
      <c r="G33" s="147"/>
      <c r="H33" s="147"/>
      <c r="I33" s="147"/>
      <c r="J33" s="147"/>
      <c r="K33" s="132"/>
    </row>
    <row r="34" spans="1:11" ht="4.5" customHeight="1">
      <c r="A34" s="131"/>
      <c r="B34" s="132"/>
      <c r="C34" s="295"/>
      <c r="D34" s="295"/>
      <c r="E34" s="295"/>
      <c r="F34" s="295"/>
      <c r="G34" s="295"/>
      <c r="H34" s="295"/>
      <c r="I34" s="295"/>
      <c r="J34" s="295"/>
      <c r="K34" s="132"/>
    </row>
    <row r="35" spans="1:11" ht="24.75" customHeight="1">
      <c r="A35" s="131"/>
      <c r="B35" s="132"/>
      <c r="C35" s="299" t="s">
        <v>112</v>
      </c>
      <c r="D35" s="295"/>
      <c r="E35" s="295"/>
      <c r="F35" s="295"/>
      <c r="G35" s="295"/>
      <c r="H35" s="295"/>
      <c r="I35" s="295"/>
      <c r="J35" s="295"/>
      <c r="K35" s="132"/>
    </row>
    <row r="36" spans="1:11" ht="22.5" customHeight="1">
      <c r="A36" s="131"/>
      <c r="B36" s="132"/>
      <c r="C36" s="139"/>
      <c r="D36" s="299" t="s">
        <v>118</v>
      </c>
      <c r="E36" s="295"/>
      <c r="F36" s="295"/>
      <c r="G36" s="295"/>
      <c r="H36" s="295"/>
      <c r="I36" s="295"/>
      <c r="J36" s="295"/>
      <c r="K36" s="132"/>
    </row>
    <row r="37" spans="1:11" s="151" customFormat="1" ht="6" customHeight="1">
      <c r="A37" s="148"/>
      <c r="B37" s="149"/>
      <c r="C37" s="150"/>
      <c r="D37" s="150"/>
      <c r="E37" s="150"/>
      <c r="F37" s="150"/>
      <c r="G37" s="150"/>
      <c r="H37" s="150"/>
      <c r="I37" s="150"/>
      <c r="J37" s="150"/>
      <c r="K37" s="149"/>
    </row>
    <row r="38" spans="1:11" s="154" customFormat="1" ht="19.5" customHeight="1">
      <c r="A38" s="152"/>
      <c r="B38" s="153"/>
      <c r="C38" s="141"/>
      <c r="D38" s="300" t="s">
        <v>2</v>
      </c>
      <c r="E38" s="300"/>
      <c r="F38" s="300"/>
      <c r="G38" s="300"/>
      <c r="H38" s="300"/>
      <c r="I38" s="300"/>
      <c r="J38" s="300"/>
      <c r="K38" s="153"/>
    </row>
    <row r="39" spans="1:11" s="154" customFormat="1" ht="4.5" customHeight="1">
      <c r="A39" s="152"/>
      <c r="B39" s="153"/>
      <c r="C39" s="141"/>
      <c r="D39" s="142"/>
      <c r="E39" s="142"/>
      <c r="F39" s="142"/>
      <c r="G39" s="142"/>
      <c r="H39" s="142"/>
      <c r="I39" s="142"/>
      <c r="J39" s="142"/>
      <c r="K39" s="153"/>
    </row>
    <row r="40" spans="1:11" s="154" customFormat="1" ht="12" customHeight="1">
      <c r="A40" s="152"/>
      <c r="B40" s="153"/>
      <c r="C40" s="141"/>
      <c r="D40" s="142"/>
      <c r="E40" s="142"/>
      <c r="F40" s="142"/>
      <c r="G40" s="142"/>
      <c r="H40" s="142"/>
      <c r="I40" s="142"/>
      <c r="J40" s="142"/>
      <c r="K40" s="153"/>
    </row>
    <row r="41" spans="1:11" s="253" customFormat="1" ht="21.75" customHeight="1">
      <c r="A41" s="252"/>
      <c r="B41" s="254"/>
      <c r="C41" s="299" t="s">
        <v>159</v>
      </c>
      <c r="D41" s="299"/>
      <c r="E41" s="299"/>
      <c r="F41" s="299"/>
      <c r="G41" s="299"/>
      <c r="H41" s="299"/>
      <c r="I41" s="299"/>
      <c r="J41" s="299"/>
      <c r="K41" s="254"/>
    </row>
    <row r="42" spans="1:11" ht="11.25" customHeight="1">
      <c r="A42" s="131"/>
      <c r="B42" s="132"/>
      <c r="C42" s="139"/>
      <c r="D42" s="147"/>
      <c r="E42" s="138"/>
      <c r="F42" s="138"/>
      <c r="G42" s="138"/>
      <c r="H42" s="138"/>
      <c r="I42" s="138"/>
      <c r="J42" s="138"/>
      <c r="K42" s="132"/>
    </row>
    <row r="43" spans="1:11" ht="15" customHeight="1">
      <c r="A43" s="131"/>
      <c r="B43" s="132"/>
      <c r="C43" s="139"/>
      <c r="D43" s="295" t="s">
        <v>119</v>
      </c>
      <c r="E43" s="295"/>
      <c r="F43" s="295"/>
      <c r="G43" s="295"/>
      <c r="H43" s="295"/>
      <c r="I43" s="295"/>
      <c r="J43" s="295"/>
      <c r="K43" s="132"/>
    </row>
    <row r="44" spans="1:11" ht="11.25" customHeight="1">
      <c r="A44" s="131"/>
      <c r="B44" s="132"/>
      <c r="C44" s="139"/>
      <c r="D44" s="139"/>
      <c r="E44" s="155"/>
      <c r="F44" s="139"/>
      <c r="G44" s="139"/>
      <c r="H44" s="139"/>
      <c r="I44" s="139"/>
      <c r="J44" s="139"/>
      <c r="K44" s="132"/>
    </row>
    <row r="45" spans="1:11" ht="15" customHeight="1">
      <c r="A45" s="131"/>
      <c r="B45" s="132"/>
      <c r="C45" s="139"/>
      <c r="D45" s="295" t="s">
        <v>113</v>
      </c>
      <c r="E45" s="295"/>
      <c r="F45" s="295"/>
      <c r="G45" s="295"/>
      <c r="H45" s="295"/>
      <c r="I45" s="295"/>
      <c r="J45" s="295"/>
      <c r="K45" s="132"/>
    </row>
    <row r="46" spans="1:11" ht="12" customHeight="1">
      <c r="A46" s="131"/>
      <c r="B46" s="132"/>
      <c r="C46" s="139"/>
      <c r="D46" s="138"/>
      <c r="E46" s="138"/>
      <c r="F46" s="138"/>
      <c r="G46" s="138"/>
      <c r="H46" s="138"/>
      <c r="I46" s="138"/>
      <c r="J46" s="138"/>
      <c r="K46" s="132"/>
    </row>
    <row r="47" spans="1:11" ht="15" customHeight="1">
      <c r="A47" s="131"/>
      <c r="B47" s="132"/>
      <c r="C47" s="139"/>
      <c r="D47" s="295" t="s">
        <v>114</v>
      </c>
      <c r="E47" s="295"/>
      <c r="F47" s="295"/>
      <c r="G47" s="295"/>
      <c r="H47" s="295"/>
      <c r="I47" s="295"/>
      <c r="J47" s="295"/>
      <c r="K47" s="132"/>
    </row>
    <row r="48" spans="1:11" ht="10.5" customHeight="1">
      <c r="A48" s="131"/>
      <c r="B48" s="132"/>
      <c r="C48" s="139"/>
      <c r="D48" s="139"/>
      <c r="E48" s="155"/>
      <c r="F48" s="139"/>
      <c r="G48" s="139"/>
      <c r="H48" s="139"/>
      <c r="I48" s="139"/>
      <c r="J48" s="139"/>
      <c r="K48" s="132"/>
    </row>
    <row r="49" spans="1:11" ht="15" customHeight="1">
      <c r="A49" s="131"/>
      <c r="B49" s="132"/>
      <c r="C49" s="139"/>
      <c r="D49" s="295" t="s">
        <v>115</v>
      </c>
      <c r="E49" s="295"/>
      <c r="F49" s="295"/>
      <c r="G49" s="295"/>
      <c r="H49" s="295"/>
      <c r="I49" s="295"/>
      <c r="J49" s="295"/>
      <c r="K49" s="132"/>
    </row>
    <row r="50" spans="1:11" ht="12.75" customHeight="1">
      <c r="A50" s="131"/>
      <c r="B50" s="132"/>
      <c r="C50" s="139"/>
      <c r="D50" s="139"/>
      <c r="E50" s="139"/>
      <c r="F50" s="139"/>
      <c r="G50" s="139"/>
      <c r="H50" s="139"/>
      <c r="I50" s="139"/>
      <c r="J50" s="139"/>
      <c r="K50" s="132"/>
    </row>
    <row r="51" spans="2:11" ht="18.75" customHeight="1">
      <c r="B51" s="156"/>
      <c r="C51" s="157"/>
      <c r="D51" s="157"/>
      <c r="E51" s="157"/>
      <c r="F51" s="157"/>
      <c r="G51" s="157"/>
      <c r="H51" s="157"/>
      <c r="I51" s="157"/>
      <c r="J51" s="157"/>
      <c r="K51" s="156"/>
    </row>
    <row r="52" spans="3:10" ht="15">
      <c r="C52" s="158"/>
      <c r="D52" s="158"/>
      <c r="E52" s="158"/>
      <c r="F52" s="158"/>
      <c r="G52" s="158"/>
      <c r="H52" s="158"/>
      <c r="I52" s="158"/>
      <c r="J52" s="158"/>
    </row>
    <row r="53" spans="3:10" ht="15">
      <c r="C53" s="158"/>
      <c r="D53" s="158"/>
      <c r="E53" s="158"/>
      <c r="F53" s="158"/>
      <c r="G53" s="158"/>
      <c r="H53" s="158"/>
      <c r="I53" s="158"/>
      <c r="J53" s="158"/>
    </row>
    <row r="54" spans="3:10" ht="15">
      <c r="C54" s="158"/>
      <c r="D54" s="158"/>
      <c r="E54" s="158"/>
      <c r="F54" s="158"/>
      <c r="G54" s="158"/>
      <c r="H54" s="158"/>
      <c r="I54" s="158"/>
      <c r="J54" s="158"/>
    </row>
    <row r="55" spans="3:10" ht="15">
      <c r="C55" s="158"/>
      <c r="D55" s="158"/>
      <c r="E55" s="158"/>
      <c r="F55" s="158"/>
      <c r="G55" s="158"/>
      <c r="H55" s="158"/>
      <c r="I55" s="158"/>
      <c r="J55" s="158"/>
    </row>
    <row r="56" spans="3:10" ht="15">
      <c r="C56" s="158"/>
      <c r="D56" s="158"/>
      <c r="E56" s="158"/>
      <c r="F56" s="158"/>
      <c r="G56" s="158"/>
      <c r="H56" s="158"/>
      <c r="I56" s="158"/>
      <c r="J56" s="158"/>
    </row>
    <row r="57" spans="3:10" ht="15">
      <c r="C57" s="158"/>
      <c r="D57" s="158"/>
      <c r="E57" s="158"/>
      <c r="F57" s="158"/>
      <c r="G57" s="158"/>
      <c r="H57" s="158"/>
      <c r="I57" s="158"/>
      <c r="J57" s="158"/>
    </row>
    <row r="58" spans="3:10" ht="15">
      <c r="C58" s="158"/>
      <c r="D58" s="158"/>
      <c r="E58" s="158"/>
      <c r="F58" s="158"/>
      <c r="G58" s="158"/>
      <c r="H58" s="158"/>
      <c r="I58" s="158"/>
      <c r="J58" s="158"/>
    </row>
    <row r="59" spans="3:10" ht="15">
      <c r="C59" s="158"/>
      <c r="D59" s="158"/>
      <c r="E59" s="158"/>
      <c r="F59" s="158"/>
      <c r="G59" s="158"/>
      <c r="H59" s="158"/>
      <c r="I59" s="158"/>
      <c r="J59" s="158"/>
    </row>
    <row r="60" spans="3:10" ht="15">
      <c r="C60" s="158"/>
      <c r="D60" s="158"/>
      <c r="E60" s="158"/>
      <c r="F60" s="158"/>
      <c r="G60" s="158"/>
      <c r="H60" s="158"/>
      <c r="I60" s="158"/>
      <c r="J60" s="158"/>
    </row>
    <row r="61" spans="3:10" ht="15">
      <c r="C61" s="158"/>
      <c r="D61" s="158"/>
      <c r="E61" s="158"/>
      <c r="F61" s="158"/>
      <c r="G61" s="158"/>
      <c r="H61" s="158"/>
      <c r="I61" s="158"/>
      <c r="J61" s="158"/>
    </row>
    <row r="62" spans="3:10" ht="15">
      <c r="C62" s="158"/>
      <c r="D62" s="158"/>
      <c r="E62" s="158"/>
      <c r="F62" s="158"/>
      <c r="G62" s="158"/>
      <c r="H62" s="158"/>
      <c r="I62" s="158"/>
      <c r="J62" s="158"/>
    </row>
    <row r="63" spans="3:10" ht="15">
      <c r="C63" s="158"/>
      <c r="D63" s="158"/>
      <c r="E63" s="158"/>
      <c r="F63" s="158"/>
      <c r="G63" s="158"/>
      <c r="H63" s="158"/>
      <c r="I63" s="158"/>
      <c r="J63" s="158"/>
    </row>
    <row r="64" spans="3:10" ht="15">
      <c r="C64" s="158"/>
      <c r="D64" s="158"/>
      <c r="E64" s="158"/>
      <c r="F64" s="158"/>
      <c r="G64" s="158"/>
      <c r="H64" s="158"/>
      <c r="I64" s="158"/>
      <c r="J64" s="158"/>
    </row>
    <row r="65" spans="3:10" ht="15">
      <c r="C65" s="158"/>
      <c r="D65" s="158"/>
      <c r="E65" s="158"/>
      <c r="F65" s="158"/>
      <c r="G65" s="158"/>
      <c r="H65" s="158"/>
      <c r="I65" s="158"/>
      <c r="J65" s="158"/>
    </row>
    <row r="66" spans="3:10" ht="15">
      <c r="C66" s="158"/>
      <c r="D66" s="158"/>
      <c r="E66" s="158"/>
      <c r="F66" s="158"/>
      <c r="G66" s="158"/>
      <c r="H66" s="158"/>
      <c r="I66" s="158"/>
      <c r="J66" s="158"/>
    </row>
    <row r="67" spans="3:10" ht="15">
      <c r="C67" s="158"/>
      <c r="D67" s="158"/>
      <c r="E67" s="158"/>
      <c r="F67" s="158"/>
      <c r="G67" s="158"/>
      <c r="H67" s="158"/>
      <c r="I67" s="158"/>
      <c r="J67" s="158"/>
    </row>
    <row r="68" spans="3:10" ht="15">
      <c r="C68" s="158"/>
      <c r="D68" s="158"/>
      <c r="E68" s="158"/>
      <c r="F68" s="158"/>
      <c r="G68" s="158"/>
      <c r="H68" s="158"/>
      <c r="I68" s="158"/>
      <c r="J68" s="158"/>
    </row>
    <row r="69" spans="3:10" ht="15">
      <c r="C69" s="158"/>
      <c r="D69" s="158"/>
      <c r="E69" s="158"/>
      <c r="F69" s="158"/>
      <c r="G69" s="158"/>
      <c r="H69" s="158"/>
      <c r="I69" s="158"/>
      <c r="J69" s="158"/>
    </row>
    <row r="70" spans="3:10" ht="15">
      <c r="C70" s="158"/>
      <c r="D70" s="158"/>
      <c r="E70" s="158"/>
      <c r="F70" s="158"/>
      <c r="G70" s="158"/>
      <c r="H70" s="158"/>
      <c r="I70" s="158"/>
      <c r="J70" s="158"/>
    </row>
    <row r="71" spans="3:10" ht="15">
      <c r="C71" s="158"/>
      <c r="D71" s="158"/>
      <c r="E71" s="158"/>
      <c r="F71" s="158"/>
      <c r="G71" s="158"/>
      <c r="H71" s="158"/>
      <c r="I71" s="158"/>
      <c r="J71" s="158"/>
    </row>
    <row r="72" spans="3:10" ht="15">
      <c r="C72" s="158"/>
      <c r="D72" s="158"/>
      <c r="E72" s="158"/>
      <c r="F72" s="158"/>
      <c r="G72" s="158"/>
      <c r="H72" s="158"/>
      <c r="I72" s="158"/>
      <c r="J72" s="158"/>
    </row>
    <row r="73" spans="3:10" ht="15">
      <c r="C73" s="158"/>
      <c r="D73" s="158"/>
      <c r="E73" s="158"/>
      <c r="F73" s="158"/>
      <c r="G73" s="158"/>
      <c r="H73" s="158"/>
      <c r="I73" s="158"/>
      <c r="J73" s="158"/>
    </row>
    <row r="74" spans="3:10" ht="15">
      <c r="C74" s="158"/>
      <c r="D74" s="158"/>
      <c r="E74" s="158"/>
      <c r="F74" s="158"/>
      <c r="G74" s="158"/>
      <c r="H74" s="158"/>
      <c r="I74" s="158"/>
      <c r="J74" s="158"/>
    </row>
    <row r="75" spans="3:10" ht="15">
      <c r="C75" s="158"/>
      <c r="D75" s="158"/>
      <c r="E75" s="158"/>
      <c r="F75" s="158"/>
      <c r="G75" s="158"/>
      <c r="H75" s="158"/>
      <c r="I75" s="158"/>
      <c r="J75" s="158"/>
    </row>
    <row r="76" spans="3:10" ht="15">
      <c r="C76" s="158"/>
      <c r="D76" s="158"/>
      <c r="E76" s="158"/>
      <c r="F76" s="158"/>
      <c r="G76" s="158"/>
      <c r="H76" s="158"/>
      <c r="I76" s="158"/>
      <c r="J76" s="158"/>
    </row>
    <row r="77" spans="3:10" ht="15">
      <c r="C77" s="158"/>
      <c r="D77" s="158"/>
      <c r="E77" s="158"/>
      <c r="F77" s="158"/>
      <c r="G77" s="158"/>
      <c r="H77" s="158"/>
      <c r="I77" s="158"/>
      <c r="J77" s="158"/>
    </row>
    <row r="78" spans="3:10" ht="15">
      <c r="C78" s="158"/>
      <c r="D78" s="158"/>
      <c r="E78" s="158"/>
      <c r="F78" s="158"/>
      <c r="G78" s="158"/>
      <c r="H78" s="158"/>
      <c r="I78" s="158"/>
      <c r="J78" s="158"/>
    </row>
    <row r="79" spans="3:10" ht="15">
      <c r="C79" s="158"/>
      <c r="D79" s="158"/>
      <c r="E79" s="158"/>
      <c r="F79" s="158"/>
      <c r="G79" s="158"/>
      <c r="H79" s="158"/>
      <c r="I79" s="158"/>
      <c r="J79" s="158"/>
    </row>
    <row r="80" spans="3:10" ht="15">
      <c r="C80" s="158"/>
      <c r="D80" s="158"/>
      <c r="E80" s="158"/>
      <c r="F80" s="158"/>
      <c r="G80" s="158"/>
      <c r="H80" s="158"/>
      <c r="I80" s="158"/>
      <c r="J80" s="158"/>
    </row>
    <row r="81" spans="3:10" ht="15">
      <c r="C81" s="158"/>
      <c r="D81" s="158"/>
      <c r="E81" s="158"/>
      <c r="F81" s="158"/>
      <c r="G81" s="158"/>
      <c r="H81" s="158"/>
      <c r="I81" s="158"/>
      <c r="J81" s="158"/>
    </row>
    <row r="82" spans="3:10" ht="15">
      <c r="C82" s="158"/>
      <c r="D82" s="158"/>
      <c r="E82" s="158"/>
      <c r="F82" s="158"/>
      <c r="G82" s="158"/>
      <c r="H82" s="158"/>
      <c r="I82" s="158"/>
      <c r="J82" s="158"/>
    </row>
    <row r="83" spans="3:10" ht="15">
      <c r="C83" s="158"/>
      <c r="D83" s="158"/>
      <c r="E83" s="158"/>
      <c r="F83" s="158"/>
      <c r="G83" s="158"/>
      <c r="H83" s="158"/>
      <c r="I83" s="158"/>
      <c r="J83" s="158"/>
    </row>
    <row r="84" spans="3:10" ht="15">
      <c r="C84" s="158"/>
      <c r="D84" s="158"/>
      <c r="E84" s="158"/>
      <c r="F84" s="158"/>
      <c r="G84" s="158"/>
      <c r="H84" s="158"/>
      <c r="I84" s="158"/>
      <c r="J84" s="158"/>
    </row>
    <row r="85" spans="3:10" ht="15">
      <c r="C85" s="158"/>
      <c r="D85" s="158"/>
      <c r="E85" s="158"/>
      <c r="F85" s="158"/>
      <c r="G85" s="158"/>
      <c r="H85" s="158"/>
      <c r="I85" s="158"/>
      <c r="J85" s="158"/>
    </row>
    <row r="86" spans="3:10" ht="15">
      <c r="C86" s="158"/>
      <c r="D86" s="158"/>
      <c r="E86" s="158"/>
      <c r="F86" s="158"/>
      <c r="G86" s="158"/>
      <c r="H86" s="158"/>
      <c r="I86" s="158"/>
      <c r="J86" s="158"/>
    </row>
    <row r="87" spans="3:10" ht="15">
      <c r="C87" s="158"/>
      <c r="D87" s="158"/>
      <c r="E87" s="158"/>
      <c r="F87" s="158"/>
      <c r="G87" s="158"/>
      <c r="H87" s="158"/>
      <c r="I87" s="158"/>
      <c r="J87" s="158"/>
    </row>
    <row r="88" spans="3:10" ht="15">
      <c r="C88" s="158"/>
      <c r="D88" s="158"/>
      <c r="E88" s="158"/>
      <c r="F88" s="158"/>
      <c r="G88" s="158"/>
      <c r="H88" s="158"/>
      <c r="I88" s="158"/>
      <c r="J88" s="158"/>
    </row>
    <row r="89" spans="3:10" ht="15">
      <c r="C89" s="158"/>
      <c r="D89" s="158"/>
      <c r="E89" s="158"/>
      <c r="F89" s="158"/>
      <c r="G89" s="158"/>
      <c r="H89" s="158"/>
      <c r="I89" s="158"/>
      <c r="J89" s="158"/>
    </row>
    <row r="90" spans="3:10" ht="15">
      <c r="C90" s="158"/>
      <c r="D90" s="158"/>
      <c r="E90" s="158"/>
      <c r="F90" s="158"/>
      <c r="G90" s="158"/>
      <c r="H90" s="158"/>
      <c r="I90" s="158"/>
      <c r="J90" s="158"/>
    </row>
    <row r="91" spans="3:10" ht="15">
      <c r="C91" s="158"/>
      <c r="D91" s="158"/>
      <c r="E91" s="158"/>
      <c r="F91" s="158"/>
      <c r="G91" s="158"/>
      <c r="H91" s="158"/>
      <c r="I91" s="158"/>
      <c r="J91" s="158"/>
    </row>
    <row r="92" spans="3:10" ht="15">
      <c r="C92" s="158"/>
      <c r="D92" s="158"/>
      <c r="E92" s="158"/>
      <c r="F92" s="158"/>
      <c r="G92" s="158"/>
      <c r="H92" s="158"/>
      <c r="I92" s="158"/>
      <c r="J92" s="158"/>
    </row>
    <row r="93" spans="3:10" ht="15">
      <c r="C93" s="158"/>
      <c r="D93" s="158"/>
      <c r="E93" s="158"/>
      <c r="F93" s="158"/>
      <c r="G93" s="158"/>
      <c r="H93" s="158"/>
      <c r="I93" s="158"/>
      <c r="J93" s="158"/>
    </row>
    <row r="94" spans="3:10" ht="15">
      <c r="C94" s="158"/>
      <c r="D94" s="158"/>
      <c r="E94" s="158"/>
      <c r="F94" s="158"/>
      <c r="G94" s="158"/>
      <c r="H94" s="158"/>
      <c r="I94" s="158"/>
      <c r="J94" s="158"/>
    </row>
    <row r="95" spans="3:10" ht="15">
      <c r="C95" s="158"/>
      <c r="D95" s="158"/>
      <c r="E95" s="158"/>
      <c r="F95" s="158"/>
      <c r="G95" s="158"/>
      <c r="H95" s="158"/>
      <c r="I95" s="158"/>
      <c r="J95" s="158"/>
    </row>
    <row r="96" spans="3:10" ht="15">
      <c r="C96" s="158"/>
      <c r="D96" s="158"/>
      <c r="E96" s="158"/>
      <c r="F96" s="158"/>
      <c r="G96" s="158"/>
      <c r="H96" s="158"/>
      <c r="I96" s="158"/>
      <c r="J96" s="158"/>
    </row>
    <row r="97" spans="3:10" ht="15">
      <c r="C97" s="158"/>
      <c r="D97" s="158"/>
      <c r="E97" s="158"/>
      <c r="F97" s="158"/>
      <c r="G97" s="158"/>
      <c r="H97" s="158"/>
      <c r="I97" s="158"/>
      <c r="J97" s="158"/>
    </row>
    <row r="98" spans="3:10" ht="15">
      <c r="C98" s="158"/>
      <c r="D98" s="158"/>
      <c r="E98" s="158"/>
      <c r="F98" s="158"/>
      <c r="G98" s="158"/>
      <c r="H98" s="158"/>
      <c r="I98" s="158"/>
      <c r="J98" s="158"/>
    </row>
    <row r="99" spans="3:10" ht="15">
      <c r="C99" s="158"/>
      <c r="D99" s="158"/>
      <c r="E99" s="158"/>
      <c r="F99" s="158"/>
      <c r="G99" s="158"/>
      <c r="H99" s="158"/>
      <c r="I99" s="158"/>
      <c r="J99" s="158"/>
    </row>
    <row r="100" spans="3:10" ht="15">
      <c r="C100" s="158"/>
      <c r="D100" s="158"/>
      <c r="E100" s="158"/>
      <c r="F100" s="158"/>
      <c r="G100" s="158"/>
      <c r="H100" s="158"/>
      <c r="I100" s="158"/>
      <c r="J100" s="158"/>
    </row>
    <row r="101" spans="3:10" ht="15">
      <c r="C101" s="158"/>
      <c r="D101" s="158"/>
      <c r="E101" s="158"/>
      <c r="F101" s="158"/>
      <c r="G101" s="158"/>
      <c r="H101" s="158"/>
      <c r="I101" s="158"/>
      <c r="J101" s="158"/>
    </row>
    <row r="102" spans="3:10" ht="15">
      <c r="C102" s="158"/>
      <c r="D102" s="158"/>
      <c r="E102" s="158"/>
      <c r="F102" s="158"/>
      <c r="G102" s="158"/>
      <c r="H102" s="158"/>
      <c r="I102" s="158"/>
      <c r="J102" s="158"/>
    </row>
    <row r="103" spans="3:10" ht="15">
      <c r="C103" s="158"/>
      <c r="D103" s="158"/>
      <c r="E103" s="158"/>
      <c r="F103" s="158"/>
      <c r="G103" s="158"/>
      <c r="H103" s="158"/>
      <c r="I103" s="158"/>
      <c r="J103" s="158"/>
    </row>
    <row r="104" spans="3:10" ht="15">
      <c r="C104" s="158"/>
      <c r="D104" s="158"/>
      <c r="E104" s="158"/>
      <c r="F104" s="158"/>
      <c r="G104" s="158"/>
      <c r="H104" s="158"/>
      <c r="I104" s="158"/>
      <c r="J104" s="158"/>
    </row>
    <row r="105" spans="3:10" ht="15">
      <c r="C105" s="158"/>
      <c r="D105" s="158"/>
      <c r="E105" s="158"/>
      <c r="F105" s="158"/>
      <c r="G105" s="158"/>
      <c r="H105" s="158"/>
      <c r="I105" s="158"/>
      <c r="J105" s="158"/>
    </row>
    <row r="106" spans="3:10" ht="15">
      <c r="C106" s="158"/>
      <c r="D106" s="158"/>
      <c r="E106" s="158"/>
      <c r="F106" s="158"/>
      <c r="G106" s="158"/>
      <c r="H106" s="158"/>
      <c r="I106" s="158"/>
      <c r="J106" s="158"/>
    </row>
    <row r="107" spans="3:10" ht="15">
      <c r="C107" s="158"/>
      <c r="D107" s="158"/>
      <c r="E107" s="158"/>
      <c r="F107" s="158"/>
      <c r="G107" s="158"/>
      <c r="H107" s="158"/>
      <c r="I107" s="158"/>
      <c r="J107" s="158"/>
    </row>
    <row r="108" spans="3:10" ht="15">
      <c r="C108" s="158"/>
      <c r="D108" s="158"/>
      <c r="E108" s="158"/>
      <c r="F108" s="158"/>
      <c r="G108" s="158"/>
      <c r="H108" s="158"/>
      <c r="I108" s="158"/>
      <c r="J108" s="158"/>
    </row>
    <row r="109" spans="3:10" ht="15">
      <c r="C109" s="158"/>
      <c r="D109" s="158"/>
      <c r="E109" s="158"/>
      <c r="F109" s="158"/>
      <c r="G109" s="158"/>
      <c r="H109" s="158"/>
      <c r="I109" s="158"/>
      <c r="J109" s="158"/>
    </row>
    <row r="110" spans="3:10" ht="15">
      <c r="C110" s="158"/>
      <c r="D110" s="158"/>
      <c r="E110" s="158"/>
      <c r="F110" s="158"/>
      <c r="G110" s="158"/>
      <c r="H110" s="158"/>
      <c r="I110" s="158"/>
      <c r="J110" s="158"/>
    </row>
    <row r="111" spans="3:10" ht="15">
      <c r="C111" s="158"/>
      <c r="D111" s="158"/>
      <c r="E111" s="158"/>
      <c r="F111" s="158"/>
      <c r="G111" s="158"/>
      <c r="H111" s="158"/>
      <c r="I111" s="158"/>
      <c r="J111" s="158"/>
    </row>
    <row r="112" spans="3:10" ht="15">
      <c r="C112" s="158"/>
      <c r="D112" s="158"/>
      <c r="E112" s="158"/>
      <c r="F112" s="158"/>
      <c r="G112" s="158"/>
      <c r="H112" s="158"/>
      <c r="I112" s="158"/>
      <c r="J112" s="158"/>
    </row>
    <row r="113" spans="3:10" ht="15">
      <c r="C113" s="158"/>
      <c r="D113" s="158"/>
      <c r="E113" s="158"/>
      <c r="F113" s="158"/>
      <c r="G113" s="158"/>
      <c r="H113" s="158"/>
      <c r="I113" s="158"/>
      <c r="J113" s="158"/>
    </row>
    <row r="114" spans="3:10" ht="15">
      <c r="C114" s="158"/>
      <c r="D114" s="158"/>
      <c r="E114" s="158"/>
      <c r="F114" s="158"/>
      <c r="G114" s="158"/>
      <c r="H114" s="158"/>
      <c r="I114" s="158"/>
      <c r="J114" s="158"/>
    </row>
    <row r="115" spans="3:10" ht="15">
      <c r="C115" s="158"/>
      <c r="D115" s="158"/>
      <c r="E115" s="158"/>
      <c r="F115" s="158"/>
      <c r="G115" s="158"/>
      <c r="H115" s="158"/>
      <c r="I115" s="158"/>
      <c r="J115" s="158"/>
    </row>
    <row r="116" spans="3:10" ht="15">
      <c r="C116" s="158"/>
      <c r="D116" s="158"/>
      <c r="E116" s="158"/>
      <c r="F116" s="158"/>
      <c r="G116" s="158"/>
      <c r="H116" s="158"/>
      <c r="I116" s="158"/>
      <c r="J116" s="158"/>
    </row>
    <row r="117" spans="3:10" ht="15">
      <c r="C117" s="158"/>
      <c r="D117" s="158"/>
      <c r="E117" s="158"/>
      <c r="F117" s="158"/>
      <c r="G117" s="158"/>
      <c r="H117" s="158"/>
      <c r="I117" s="158"/>
      <c r="J117" s="158"/>
    </row>
    <row r="118" spans="3:10" ht="15">
      <c r="C118" s="158"/>
      <c r="D118" s="158"/>
      <c r="E118" s="158"/>
      <c r="F118" s="158"/>
      <c r="G118" s="158"/>
      <c r="H118" s="158"/>
      <c r="I118" s="158"/>
      <c r="J118" s="158"/>
    </row>
    <row r="119" spans="3:10" ht="15">
      <c r="C119" s="158"/>
      <c r="D119" s="158"/>
      <c r="E119" s="158"/>
      <c r="F119" s="158"/>
      <c r="G119" s="158"/>
      <c r="H119" s="158"/>
      <c r="I119" s="158"/>
      <c r="J119" s="158"/>
    </row>
    <row r="120" spans="3:10" ht="15">
      <c r="C120" s="158"/>
      <c r="D120" s="158"/>
      <c r="E120" s="158"/>
      <c r="F120" s="158"/>
      <c r="G120" s="158"/>
      <c r="H120" s="158"/>
      <c r="I120" s="158"/>
      <c r="J120" s="158"/>
    </row>
    <row r="121" spans="3:10" ht="15">
      <c r="C121" s="158"/>
      <c r="D121" s="158"/>
      <c r="E121" s="158"/>
      <c r="F121" s="158"/>
      <c r="G121" s="158"/>
      <c r="H121" s="158"/>
      <c r="I121" s="158"/>
      <c r="J121" s="158"/>
    </row>
    <row r="122" spans="3:10" ht="15">
      <c r="C122" s="158"/>
      <c r="D122" s="158"/>
      <c r="E122" s="158"/>
      <c r="F122" s="158"/>
      <c r="G122" s="158"/>
      <c r="H122" s="158"/>
      <c r="I122" s="158"/>
      <c r="J122" s="158"/>
    </row>
    <row r="123" spans="3:10" ht="15">
      <c r="C123" s="158"/>
      <c r="D123" s="158"/>
      <c r="E123" s="158"/>
      <c r="F123" s="158"/>
      <c r="G123" s="158"/>
      <c r="H123" s="158"/>
      <c r="I123" s="158"/>
      <c r="J123" s="158"/>
    </row>
    <row r="124" spans="3:10" ht="15">
      <c r="C124" s="158"/>
      <c r="D124" s="158"/>
      <c r="E124" s="158"/>
      <c r="F124" s="158"/>
      <c r="G124" s="158"/>
      <c r="H124" s="158"/>
      <c r="I124" s="158"/>
      <c r="J124" s="158"/>
    </row>
    <row r="125" spans="3:10" ht="15">
      <c r="C125" s="158"/>
      <c r="D125" s="158"/>
      <c r="E125" s="158"/>
      <c r="F125" s="158"/>
      <c r="G125" s="158"/>
      <c r="H125" s="158"/>
      <c r="I125" s="158"/>
      <c r="J125" s="158"/>
    </row>
    <row r="126" spans="3:10" ht="15">
      <c r="C126" s="158"/>
      <c r="D126" s="158"/>
      <c r="E126" s="158"/>
      <c r="F126" s="158"/>
      <c r="G126" s="158"/>
      <c r="H126" s="158"/>
      <c r="I126" s="158"/>
      <c r="J126" s="158"/>
    </row>
    <row r="127" spans="3:10" ht="15">
      <c r="C127" s="158"/>
      <c r="D127" s="158"/>
      <c r="E127" s="158"/>
      <c r="F127" s="158"/>
      <c r="G127" s="158"/>
      <c r="H127" s="158"/>
      <c r="I127" s="158"/>
      <c r="J127" s="158"/>
    </row>
    <row r="128" spans="3:10" ht="15">
      <c r="C128" s="158"/>
      <c r="D128" s="158"/>
      <c r="E128" s="158"/>
      <c r="F128" s="158"/>
      <c r="G128" s="158"/>
      <c r="H128" s="158"/>
      <c r="I128" s="158"/>
      <c r="J128" s="158"/>
    </row>
    <row r="129" spans="3:10" ht="15">
      <c r="C129" s="158"/>
      <c r="D129" s="158"/>
      <c r="E129" s="158"/>
      <c r="F129" s="158"/>
      <c r="G129" s="158"/>
      <c r="H129" s="158"/>
      <c r="I129" s="158"/>
      <c r="J129" s="158"/>
    </row>
    <row r="130" spans="3:10" ht="15">
      <c r="C130" s="158"/>
      <c r="D130" s="158"/>
      <c r="E130" s="158"/>
      <c r="F130" s="158"/>
      <c r="G130" s="158"/>
      <c r="H130" s="158"/>
      <c r="I130" s="158"/>
      <c r="J130" s="158"/>
    </row>
    <row r="131" spans="3:10" ht="15">
      <c r="C131" s="158"/>
      <c r="D131" s="158"/>
      <c r="E131" s="158"/>
      <c r="F131" s="158"/>
      <c r="G131" s="158"/>
      <c r="H131" s="158"/>
      <c r="I131" s="158"/>
      <c r="J131" s="158"/>
    </row>
    <row r="132" spans="3:10" ht="15">
      <c r="C132" s="158"/>
      <c r="D132" s="158"/>
      <c r="E132" s="158"/>
      <c r="F132" s="158"/>
      <c r="G132" s="158"/>
      <c r="H132" s="158"/>
      <c r="I132" s="158"/>
      <c r="J132" s="158"/>
    </row>
    <row r="133" spans="3:10" ht="15">
      <c r="C133" s="158"/>
      <c r="D133" s="158"/>
      <c r="E133" s="158"/>
      <c r="F133" s="158"/>
      <c r="G133" s="158"/>
      <c r="H133" s="158"/>
      <c r="I133" s="158"/>
      <c r="J133" s="158"/>
    </row>
    <row r="134" spans="3:10" ht="15">
      <c r="C134" s="158"/>
      <c r="D134" s="158"/>
      <c r="E134" s="158"/>
      <c r="F134" s="158"/>
      <c r="G134" s="158"/>
      <c r="H134" s="158"/>
      <c r="I134" s="158"/>
      <c r="J134" s="158"/>
    </row>
    <row r="135" spans="3:10" ht="15">
      <c r="C135" s="158"/>
      <c r="D135" s="158"/>
      <c r="E135" s="158"/>
      <c r="F135" s="158"/>
      <c r="G135" s="158"/>
      <c r="H135" s="158"/>
      <c r="I135" s="158"/>
      <c r="J135" s="158"/>
    </row>
    <row r="136" spans="3:10" ht="15">
      <c r="C136" s="158"/>
      <c r="D136" s="158"/>
      <c r="E136" s="158"/>
      <c r="F136" s="158"/>
      <c r="G136" s="158"/>
      <c r="H136" s="158"/>
      <c r="I136" s="158"/>
      <c r="J136" s="158"/>
    </row>
    <row r="137" spans="3:10" ht="15">
      <c r="C137" s="158"/>
      <c r="D137" s="158"/>
      <c r="E137" s="158"/>
      <c r="F137" s="158"/>
      <c r="G137" s="158"/>
      <c r="H137" s="158"/>
      <c r="I137" s="158"/>
      <c r="J137" s="158"/>
    </row>
    <row r="138" spans="3:10" ht="15">
      <c r="C138" s="158"/>
      <c r="D138" s="158"/>
      <c r="E138" s="158"/>
      <c r="F138" s="158"/>
      <c r="G138" s="158"/>
      <c r="H138" s="158"/>
      <c r="I138" s="158"/>
      <c r="J138" s="158"/>
    </row>
    <row r="139" spans="3:10" ht="15">
      <c r="C139" s="158"/>
      <c r="D139" s="158"/>
      <c r="E139" s="158"/>
      <c r="F139" s="158"/>
      <c r="G139" s="158"/>
      <c r="H139" s="158"/>
      <c r="I139" s="158"/>
      <c r="J139" s="158"/>
    </row>
    <row r="140" spans="3:10" ht="15">
      <c r="C140" s="158"/>
      <c r="D140" s="158"/>
      <c r="E140" s="158"/>
      <c r="F140" s="158"/>
      <c r="G140" s="158"/>
      <c r="H140" s="158"/>
      <c r="I140" s="158"/>
      <c r="J140" s="158"/>
    </row>
    <row r="141" spans="3:10" ht="15">
      <c r="C141" s="158"/>
      <c r="D141" s="158"/>
      <c r="E141" s="158"/>
      <c r="F141" s="158"/>
      <c r="G141" s="158"/>
      <c r="H141" s="158"/>
      <c r="I141" s="158"/>
      <c r="J141" s="158"/>
    </row>
    <row r="142" spans="3:10" ht="15">
      <c r="C142" s="158"/>
      <c r="D142" s="158"/>
      <c r="E142" s="158"/>
      <c r="F142" s="158"/>
      <c r="G142" s="158"/>
      <c r="H142" s="158"/>
      <c r="I142" s="158"/>
      <c r="J142" s="158"/>
    </row>
    <row r="143" spans="3:10" ht="15">
      <c r="C143" s="158"/>
      <c r="D143" s="158"/>
      <c r="E143" s="158"/>
      <c r="F143" s="158"/>
      <c r="G143" s="158"/>
      <c r="H143" s="158"/>
      <c r="I143" s="158"/>
      <c r="J143" s="158"/>
    </row>
    <row r="144" spans="3:10" ht="15">
      <c r="C144" s="158"/>
      <c r="D144" s="158"/>
      <c r="E144" s="158"/>
      <c r="F144" s="158"/>
      <c r="G144" s="158"/>
      <c r="H144" s="158"/>
      <c r="I144" s="158"/>
      <c r="J144" s="158"/>
    </row>
    <row r="145" spans="3:10" ht="15">
      <c r="C145" s="158"/>
      <c r="D145" s="158"/>
      <c r="E145" s="158"/>
      <c r="F145" s="158"/>
      <c r="G145" s="158"/>
      <c r="H145" s="158"/>
      <c r="I145" s="158"/>
      <c r="J145" s="158"/>
    </row>
    <row r="146" spans="3:10" ht="15">
      <c r="C146" s="158"/>
      <c r="D146" s="158"/>
      <c r="E146" s="158"/>
      <c r="F146" s="158"/>
      <c r="G146" s="158"/>
      <c r="H146" s="158"/>
      <c r="I146" s="158"/>
      <c r="J146" s="158"/>
    </row>
    <row r="147" spans="3:10" ht="15">
      <c r="C147" s="158"/>
      <c r="D147" s="158"/>
      <c r="E147" s="158"/>
      <c r="F147" s="158"/>
      <c r="G147" s="158"/>
      <c r="H147" s="158"/>
      <c r="I147" s="158"/>
      <c r="J147" s="158"/>
    </row>
    <row r="148" spans="3:10" ht="15">
      <c r="C148" s="158"/>
      <c r="D148" s="158"/>
      <c r="E148" s="158"/>
      <c r="F148" s="158"/>
      <c r="G148" s="158"/>
      <c r="H148" s="158"/>
      <c r="I148" s="158"/>
      <c r="J148" s="158"/>
    </row>
  </sheetData>
  <sheetProtection/>
  <mergeCells count="32">
    <mergeCell ref="D31:J31"/>
    <mergeCell ref="C34:J34"/>
    <mergeCell ref="C35:J35"/>
    <mergeCell ref="D43:J43"/>
    <mergeCell ref="D36:J36"/>
    <mergeCell ref="D38:J38"/>
    <mergeCell ref="G22:J22"/>
    <mergeCell ref="G23:J23"/>
    <mergeCell ref="C32:J32"/>
    <mergeCell ref="C41:J41"/>
    <mergeCell ref="G24:J24"/>
    <mergeCell ref="G25:J25"/>
    <mergeCell ref="D27:J27"/>
    <mergeCell ref="E28:J28"/>
    <mergeCell ref="E29:J29"/>
    <mergeCell ref="E30:J30"/>
    <mergeCell ref="D8:J8"/>
    <mergeCell ref="C3:J3"/>
    <mergeCell ref="C4:J4"/>
    <mergeCell ref="D10:J10"/>
    <mergeCell ref="G17:J17"/>
    <mergeCell ref="G19:J19"/>
    <mergeCell ref="D45:J45"/>
    <mergeCell ref="D47:J47"/>
    <mergeCell ref="D49:J49"/>
    <mergeCell ref="D11:J11"/>
    <mergeCell ref="D13:J13"/>
    <mergeCell ref="D14:J14"/>
    <mergeCell ref="G20:J20"/>
    <mergeCell ref="G21:J21"/>
    <mergeCell ref="G18:J18"/>
    <mergeCell ref="D15:J15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Kolegium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 FICHTNER</dc:creator>
  <cp:keywords/>
  <dc:description/>
  <cp:lastModifiedBy>Skřivánková Soňa</cp:lastModifiedBy>
  <cp:lastPrinted>2016-10-20T08:05:53Z</cp:lastPrinted>
  <dcterms:created xsi:type="dcterms:W3CDTF">2013-03-23T10:23:22Z</dcterms:created>
  <dcterms:modified xsi:type="dcterms:W3CDTF">2016-10-20T08:05:58Z</dcterms:modified>
  <cp:category/>
  <cp:version/>
  <cp:contentType/>
  <cp:contentStatus/>
</cp:coreProperties>
</file>