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živatel\Desktop\půdní vzorky\profil\klečka\"/>
    </mc:Choice>
  </mc:AlternateContent>
  <bookViews>
    <workbookView xWindow="0" yWindow="0" windowWidth="17256" windowHeight="5916"/>
  </bookViews>
  <sheets>
    <sheet name="List1" sheetId="1" r:id="rId1"/>
    <sheet name="List2" sheetId="2" r:id="rId2"/>
    <sheet name="List3" sheetId="3" r:id="rId3"/>
  </sheets>
  <calcPr calcId="152511"/>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1" i="1"/>
  <c r="F32" i="1"/>
  <c r="F33" i="1"/>
  <c r="F6" i="1"/>
  <c r="F34" i="1" l="1"/>
  <c r="F36" i="1" s="1"/>
</calcChain>
</file>

<file path=xl/sharedStrings.xml><?xml version="1.0" encoding="utf-8"?>
<sst xmlns="http://schemas.openxmlformats.org/spreadsheetml/2006/main" count="66" uniqueCount="66">
  <si>
    <t>Stanovovaný ukazatel</t>
  </si>
  <si>
    <t>Užitá metoda</t>
  </si>
  <si>
    <t>Chemické rozbory</t>
  </si>
  <si>
    <t>Jemnozem II, síto resp. mletí u org. vzorků.</t>
  </si>
  <si>
    <t>Zbíral, J., 2002. Analýza půd I. Ústřední kontrolní a zkušební ústav zemědělský, Brno., kap. 2.3.1.</t>
  </si>
  <si>
    <t>0.2 M KCl, Zbíral, J., 2002. Analýza půd I. Ústřední kontrolní a zkušební ústav zemědělský, Brno, kap. 2.3.2.</t>
  </si>
  <si>
    <t xml:space="preserve">550°C, dle Zbíral et al. 1997. Analýza půd III. ÚKZÚZ, Kap. 1.1. </t>
  </si>
  <si>
    <t>Dle Kjeldahl, dle kap. 5 – Kolektiv (1994) Metodické postupy půdních analýz laboratoří AOPK ČR. Bremner, J.M., 1996. Nitrogen-total. In: Sparks, et al. (Ed.), Methods of soil analysis. Part3. Chemical methods. Number 5 in Soil Science Society of America Book Series. SoilScience Society of America, Inc. and American Society of Agronomy, Madison. Wisconsin, pp. 1085–1121.</t>
  </si>
  <si>
    <t xml:space="preserve">Extrakt Na4P2O7. Originální postup podle Kononova, M.M., Bel'chikova, N.P., 1961. Uskorennye metody opredeleniya sostavagumusa. Pochvovedeniye 10, 75–87. Modifikace dle Jandák, T., 1989. Cvičeni z půdoznalství. Vysoká škola zemědělská, Brno. </t>
  </si>
  <si>
    <t>metoda dle Sokolova, dle kap. 21 – Kolektiv (1994) Metodické postupy půdních analýz laboratoří AOPK ČR.</t>
  </si>
  <si>
    <t>Mehlich II, dle kap. 8 – Kolektiv (1994) Metodické postupy půdních analýz laboratoří AOPK ČR.</t>
  </si>
  <si>
    <t>metoda dle Kappena, dle kap. 13-17 - Houba (1970). Metody půdních rozborů. ÚHÚL Brandýs nad Labem.</t>
  </si>
  <si>
    <t>metoda dle Kappena, dle kap. 13-17 - Houba (1970). Metody půdních rozborů. ÚHÚL Brandýs nad Labem, koncovka AAS a AES</t>
  </si>
  <si>
    <t>0,1 M BaCl2, dle kap. 6-7 – Kolektiv (1994) Metodické postupy půdních analýz laboratoří AOPK ČR. AOPK ČR</t>
  </si>
  <si>
    <t>Extract dithionite–citrate, 0.5:25 (w/v), Turmel, M.C., 2008. Extractable Al, Fe, Mn and Si. In: Carter, M.R., Gregorich, E.G. (Eds.), Soil Sampling and Methods of Analysis. 2nd ed. Canadian Society of Soil Science. CRC Press, pp. 307–315.</t>
  </si>
  <si>
    <t>Extrakt pyrofosforečnanem sodným (Na4P2O7, pH 10) Schnitzer M., Wright J.R., Desjardins J.G. 1958. A comparison of the effectiveness of various extractans for organic matter from two horizons of a Podzol Profile. Canadian J. Soil Sci. 38: 49-53.</t>
  </si>
  <si>
    <t>Výluh ve 20% HCl, dle kap. 18-28 - Houba (1970). Metody půdních rozborů. ÚHÚL Brandýs nad Labem, titračně</t>
  </si>
  <si>
    <t>Výluh ve 20% HCl, dle kap. 18 - Houba (1970). Metody půdních rozborů. ÚHÚL Brandýs nad Labem, totéž jako předešlá metoda, jiná koncovka – obsahy prvků na AAS, AES, P spektrofotometricky</t>
  </si>
  <si>
    <t>Mineralizace na suché cestě, AAS, AES, P spektrofotometricky, metody 40034,1, 40060,1dle Čižmárová et al. (2014) Analýza rostlinného materiálu. ÚKZÚZ</t>
  </si>
  <si>
    <t>22. Celkové P, Ca, K, Mg, Na, Fe, Al mokrou cestou</t>
  </si>
  <si>
    <t>Mineralizace kyselinou dusičnou a peroxidem vodíku, AAS, AES, P spektrofotometricky, metoda 40030,1, 40060,1 dle Čižmárová et al. (2014) Analýza rostlinného materiálu. ÚKZÚZ</t>
  </si>
  <si>
    <t>Výluh v 2M HNO3, kap. 3.2.2 dle Zbíral et al. (2003) Analýza půd II. ÚKZÚZ, Hg na analyzátoru AMA</t>
  </si>
  <si>
    <t>Rozklad aqua regia, AAS, dle kap. 9 – Kolektiv (1994) Metodické postupy půdních analýz laboratoří AOPK ČR. AOPK ČR</t>
  </si>
  <si>
    <t>Fyzikální rozbory</t>
  </si>
  <si>
    <t>Sítování + hustoměrná metoda Cassagrande, Bernhardt, C., 1994. Particle Size Analysis — Classification and Sedimentation Methods. Springer, London.</t>
  </si>
  <si>
    <t>Hustoměrná metoda Cassagrande, Bernhardt, C., 1994. Particle Size Analysis — Classification and Sedimentation Methods. Springer, London.</t>
  </si>
  <si>
    <t>Pipetování</t>
  </si>
  <si>
    <t>Spectrophotometricky po oxidaci H2SO4+K2Cr2O7, Anonymous 1995. ISOIDIS 14235. Soil Quality. Determination of Organic Carbon in Soilby Sulfochromic Oxidation. International Organization for Standardization, Berlin,Vienna, and Zurich.</t>
  </si>
  <si>
    <t>Q4/6=E465/E665, kde E465 a E665 jsou extinkce (extrakt Na4P2O7) při vlnových délkách 465 a 665 nm (Chen, Y., Senesi, N., Schnitzer, M., 1977. Information provided on humic substances by E4/E6 ratios. Soil Sci. Soc. Am. J. 41, 352–358.) Dopočet HK/FK dleJavorský, P. (1987). Chemické rozbory v zemědělských laboratořích. MZe ČR, Praha.</t>
  </si>
  <si>
    <t>Metoda dle Gillman, BaCl2, přirozené pH, dle Zbíral (2002) – I. díl, kap. 5.3.1-3, Gillman, G.P., 1979. A proposed method for the measurement of exchangeable properties of highly weathered soils. Aust. J. Soil Res. 17, 129–139. Gillman, G.P., Sumpter, M.E., 1986. Modification of the compulsive exchange methodfor measuring exchange characteristics of soils. Aust. J. Soil Res. 17, 61–66.), H+ dvojím měřením pH, Zbíral, J., 2002. Analýza půd I. Ústřední kontrolní a zkušební ústav zemědělský, Brno., kap. 2.4.1.</t>
  </si>
  <si>
    <t>0.2 M oxalát amonný, pH 3 (0.25:10, w/v), McKeague, J.A., Day, J.H., 1966. Dithionite and oxalate-extractable Fe and Al as aids in differentiating variol classes of soil. Can. J. Soil Sci. 45, 13–22. Courchesne, F., Turmel, M.C., 2008. Extractable Al, Fe, Mn and Si. In: Carter, M.R., Gregorich, E.G. (Eds.), Soil Sampling and Methods of Analysis. 2nd ed. Canadian Society of Soil Science. CRC Press, pp. 307–315.</t>
  </si>
  <si>
    <t>Příprava vzorku –   homogenizace</t>
  </si>
  <si>
    <t>Půdní reakce – pH aktivní</t>
  </si>
  <si>
    <t>Půdní reakce – pH výměnné</t>
  </si>
  <si>
    <t>Oxidovatelný C (Cox)</t>
  </si>
  <si>
    <t>Ztráta žíháním</t>
  </si>
  <si>
    <t>Celkový N (Ntot)</t>
  </si>
  <si>
    <t>Barevný kvocient Q 4/6 pro stanovení kvality humusu + dopočet HK/FK</t>
  </si>
  <si>
    <t>Frakcionace humusu, C ve fulvokyselinách a v huminových kyselinách, C-CHL, C-HK, C-FK</t>
  </si>
  <si>
    <t>Aktivní Al</t>
  </si>
  <si>
    <t>Přístupný P</t>
  </si>
  <si>
    <t>Sorpční komplex – Ca2+, Mg2+, K+, Na+, Výměnná acidita (Al+H), H+, efektivní kationtová výměnná kapacita (CEC)</t>
  </si>
  <si>
    <t>Sorpční komplex - Ca2+, Mg2+, K+, Na+, výměnná acidita, kationtová výměnná kapacita (STV), titračně</t>
  </si>
  <si>
    <t>Sorpční komplex - Ca2+, Mg2+, K+, Na+, výměnná acidita, kationtová výměnná kapacita (STV), součtem z AAS-AES</t>
  </si>
  <si>
    <t>Labilní formy Al, Fe, Mn, Si</t>
  </si>
  <si>
    <t>Sorpční komplex - Ca2+, Mg2+, K+, Na+, výměnná acidita, kationtová výměnná kapacita</t>
  </si>
  <si>
    <t>Amorfní formy Al, Fe, Mn, Si</t>
  </si>
  <si>
    <t>Krystalické formy Al, Fe, Mn, Si</t>
  </si>
  <si>
    <t xml:space="preserve">Organicky vázané Fe a Al  </t>
  </si>
  <si>
    <t>Potenciálně přístupné živiny (SiO2, Fe2O3, Al2O3, MnO, CaO, MgO, K2O, Na2O, P2O5), titračně</t>
  </si>
  <si>
    <t>Potenciálně přístupné živiny (SiO2, Fe2O3, Al2O3, MnO, CaO, MgO, K2O, Na2O, P2O5), AAS</t>
  </si>
  <si>
    <t xml:space="preserve">Celkové P, Ca, K, Mg, Na, Fe, Al, suchou cestou </t>
  </si>
  <si>
    <t>Konvenční celková stanovení As, Be, Cd, Co, Cr, Cu, Mo, Ni, Pb, V, Zn, Hg - celková,</t>
  </si>
  <si>
    <t>Totální rozbory As, Be, Cd, Co, Cr, Cu, Mo, Ni, Pb, V, Zn, Hg - celková, Ti</t>
  </si>
  <si>
    <t>Zrnitostní rozbor – stanovení frakcí &lt;0,002mm, &lt;0,01mm, 0,01-0,05mm, 0,05-0,1mm, 0,1-2,0mm, 2,0-4,0mm, 4,0-8,0mm, 8,0-16,0mm, 16,0-32,0mm, + úplná zrnitostní křivka (konstruovaná z měření hustot v časech 1nim, 2nim, 5nim, 15nim, 1hod, 4hod, 24hod a na základě prosévání vzorku přes sadu sít o rozměrech 0,0625mm, 0,125mm, 0,250mm, 0,500mm, 1,0mm, 2,0mm, 4,0mm, 8,0mm, 16.0mm, 32,00 mm</t>
  </si>
  <si>
    <t>Zrnitostní rozbor jemnozemě – stanovení frakcí &lt;0,002mm, &lt;0,01mm, 0,01-0,05mm, 0,05-0,1mm, 0,1-2,0mm, + úplná zrnitostní křivka (konstruovaná z měření hustot v časech 1nim, 2nim, 5nim, 15nim, 1hod, 4hod, 24hod), hustoměr</t>
  </si>
  <si>
    <t>Zrnitost – stanovení frakcí &lt;0,001mm &lt;0,002mm, &lt;0,01mm, 0,01-0,05mm, 0,05-0,1mm, 0,1-0,25, 0,25-2,0mm, Pipetování</t>
  </si>
  <si>
    <t>Předpokládaný počet rozborů</t>
  </si>
  <si>
    <r>
      <t>0.5 M KCl (37.27 g l</t>
    </r>
    <r>
      <rPr>
        <vertAlign val="superscript"/>
        <sz val="10"/>
        <color theme="1"/>
        <rFont val="Calibri"/>
        <family val="2"/>
        <charset val="238"/>
        <scheme val="minor"/>
      </rPr>
      <t>−1</t>
    </r>
    <r>
      <rPr>
        <sz val="10"/>
        <color theme="1"/>
        <rFont val="Calibri"/>
        <family val="2"/>
        <charset val="238"/>
        <scheme val="minor"/>
      </rPr>
      <t>) (1:10, v/w) dle Drábek, O., Borůvka, L., Mládková, L., Kočárek, M., 2003. Possible method of aluminium speciation in forest soils. J. Inorg. Biochem. 97, 8–15. Drábek, O., Mládková, L., Borůvka, L., Száková, J., Nikodem, A., Němeček, K., 2005. Comparison of water-soluble and exchangeable forms of Al in acid forest soils. J. Inorg. Biochem. 99, 1788–1795.</t>
    </r>
  </si>
  <si>
    <t>Cena za jednotku bez DPH (Kč)</t>
  </si>
  <si>
    <t>Cena celkem 
bez DPH (Kč)</t>
  </si>
  <si>
    <t>Celková nabídková cena bez DPH</t>
  </si>
  <si>
    <t>DPH</t>
  </si>
  <si>
    <t>Celková nabídková cena včetně DPH</t>
  </si>
  <si>
    <t>Číslo položky</t>
  </si>
  <si>
    <t>Soupis půdních rozborů</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</si>
</sst>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vertAlign val="superscript"/>
      <sz val="10"/>
      <color theme="1"/>
      <name val="Calibri"/>
      <family val="2"/>
      <charset val="238"/>
      <scheme val="minor"/>
    </font>
    <font>
      <b/>
      <sz val="16"/>
      <color theme="1"/>
      <name val="Calibri"/>
      <family val="2"/>
      <charset val="23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3">
    <xf numFmtId="0" fontId="0" fillId="0" borderId="0" xfId="0"/>
    <xf numFmtId="0" fontId="0" fillId="0" borderId="0" xfId="0" applyAlignment="1">
      <alignment horizontal="center"/>
    </xf>
    <xf numFmtId="0" fontId="3"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0" fontId="3" fillId="0" borderId="12"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4" fontId="3" fillId="0" borderId="13" xfId="0" applyNumberFormat="1" applyFont="1" applyBorder="1" applyAlignment="1">
      <alignment horizontal="right" vertical="center" wrapText="1"/>
    </xf>
    <xf numFmtId="0" fontId="1" fillId="0" borderId="11" xfId="0" applyFont="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right" vertical="center" wrapText="1"/>
    </xf>
    <xf numFmtId="0" fontId="1" fillId="0" borderId="2" xfId="0" applyFont="1" applyBorder="1" applyAlignment="1">
      <alignment vertical="center" wrapText="1"/>
    </xf>
    <xf numFmtId="0" fontId="3" fillId="0" borderId="14" xfId="0" applyFont="1" applyBorder="1" applyAlignment="1">
      <alignment horizontal="center" vertical="center" wrapText="1"/>
    </xf>
    <xf numFmtId="0" fontId="1" fillId="0"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4" fontId="3" fillId="0" borderId="10" xfId="0" applyNumberFormat="1" applyFont="1" applyBorder="1" applyAlignment="1">
      <alignment horizontal="right" vertical="center" wrapText="1"/>
    </xf>
    <xf numFmtId="0" fontId="3" fillId="0" borderId="15" xfId="0" applyFont="1" applyBorder="1" applyAlignment="1">
      <alignment horizontal="center" vertical="center" wrapText="1"/>
    </xf>
    <xf numFmtId="4" fontId="3" fillId="0" borderId="5" xfId="0" applyNumberFormat="1" applyFont="1" applyBorder="1" applyAlignment="1">
      <alignment horizontal="right" vertical="center" wrapText="1"/>
    </xf>
    <xf numFmtId="0" fontId="0" fillId="0" borderId="16" xfId="0" applyFont="1" applyBorder="1" applyAlignment="1">
      <alignment horizontal="center"/>
    </xf>
    <xf numFmtId="0" fontId="1" fillId="0" borderId="17" xfId="0" applyFont="1" applyFill="1" applyBorder="1" applyAlignment="1">
      <alignment vertical="center" wrapText="1"/>
    </xf>
    <xf numFmtId="0" fontId="0" fillId="0" borderId="17" xfId="0" applyFont="1" applyBorder="1"/>
    <xf numFmtId="4" fontId="1" fillId="0" borderId="18" xfId="0" applyNumberFormat="1" applyFont="1" applyBorder="1"/>
    <xf numFmtId="4" fontId="2" fillId="0" borderId="11" xfId="0" applyNumberFormat="1" applyFont="1" applyBorder="1" applyAlignment="1">
      <alignment horizontal="right" vertical="center" wrapText="1"/>
    </xf>
    <xf numFmtId="0" fontId="5" fillId="0" borderId="0" xfId="0" applyFont="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0</xdr:row>
      <xdr:rowOff>28575</xdr:rowOff>
    </xdr:from>
    <xdr:to>
      <xdr:col>6</xdr:col>
      <xdr:colOff>0</xdr:colOff>
      <xdr:row>0</xdr:row>
      <xdr:rowOff>695325</xdr:rowOff>
    </xdr:to>
    <xdr:pic>
      <xdr:nvPicPr>
        <xdr:cNvPr id="2" name="Obrázek 1"/>
        <xdr:cNvPicPr>
          <a:picLocks noChangeAspect="1"/>
        </xdr:cNvPicPr>
      </xdr:nvPicPr>
      <xdr:blipFill>
        <a:blip xmlns:r="http://schemas.openxmlformats.org/officeDocument/2006/relationships" r:embed="rId1"/>
        <a:stretch>
          <a:fillRect/>
        </a:stretch>
      </xdr:blipFill>
      <xdr:spPr>
        <a:xfrm>
          <a:off x="8715375" y="28575"/>
          <a:ext cx="990600" cy="66675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activeCell="F8" sqref="F8"/>
    </sheetView>
  </sheetViews>
  <sheetFormatPr defaultRowHeight="14.4" x14ac:dyDescent="0.3"/>
  <cols>
    <col min="1" max="1" width="10.33203125" style="1" customWidth="1"/>
    <col min="2" max="2" width="41.33203125" customWidth="1"/>
    <col min="3" max="3" width="38.88671875" customWidth="1"/>
    <col min="4" max="4" width="18.6640625" customWidth="1"/>
    <col min="5" max="5" width="18.109375" customWidth="1"/>
    <col min="6" max="6" width="17.109375" customWidth="1"/>
  </cols>
  <sheetData>
    <row r="1" spans="1:6" ht="66.75" customHeight="1" x14ac:dyDescent="0.3"/>
    <row r="2" spans="1:6" ht="23.25" customHeight="1" x14ac:dyDescent="0.4">
      <c r="A2" s="32" t="s">
        <v>65</v>
      </c>
      <c r="B2" s="32"/>
      <c r="C2" s="32"/>
      <c r="D2" s="32"/>
      <c r="E2" s="32"/>
      <c r="F2" s="32"/>
    </row>
    <row r="3" spans="1:6" ht="10.5" customHeight="1" thickBot="1" x14ac:dyDescent="0.35"/>
    <row r="4" spans="1:6" ht="29.25" customHeight="1" thickBot="1" x14ac:dyDescent="0.35">
      <c r="A4" s="15" t="s">
        <v>64</v>
      </c>
      <c r="B4" s="13" t="s">
        <v>0</v>
      </c>
      <c r="C4" s="13" t="s">
        <v>1</v>
      </c>
      <c r="D4" s="13" t="s">
        <v>57</v>
      </c>
      <c r="E4" s="13" t="s">
        <v>59</v>
      </c>
      <c r="F4" s="14" t="s">
        <v>60</v>
      </c>
    </row>
    <row r="5" spans="1:6" x14ac:dyDescent="0.3">
      <c r="A5" s="20"/>
      <c r="B5" s="21" t="s">
        <v>2</v>
      </c>
      <c r="C5" s="22"/>
      <c r="D5" s="23"/>
      <c r="E5" s="24"/>
      <c r="F5" s="12"/>
    </row>
    <row r="6" spans="1:6" ht="20.25" customHeight="1" x14ac:dyDescent="0.3">
      <c r="A6" s="2">
        <v>1</v>
      </c>
      <c r="B6" s="3" t="s">
        <v>31</v>
      </c>
      <c r="C6" s="3" t="s">
        <v>3</v>
      </c>
      <c r="D6" s="4">
        <v>150</v>
      </c>
      <c r="E6" s="6"/>
      <c r="F6" s="5">
        <f>D6*E6</f>
        <v>0</v>
      </c>
    </row>
    <row r="7" spans="1:6" ht="39.75" customHeight="1" x14ac:dyDescent="0.3">
      <c r="A7" s="2">
        <v>2</v>
      </c>
      <c r="B7" s="3" t="s">
        <v>32</v>
      </c>
      <c r="C7" s="3" t="s">
        <v>4</v>
      </c>
      <c r="D7" s="4">
        <v>300</v>
      </c>
      <c r="E7" s="6"/>
      <c r="F7" s="5">
        <f t="shared" ref="F7:F33" si="0">D7*E7</f>
        <v>0</v>
      </c>
    </row>
    <row r="8" spans="1:6" ht="41.4" x14ac:dyDescent="0.3">
      <c r="A8" s="2">
        <v>3</v>
      </c>
      <c r="B8" s="3" t="s">
        <v>33</v>
      </c>
      <c r="C8" s="3" t="s">
        <v>5</v>
      </c>
      <c r="D8" s="4">
        <v>300</v>
      </c>
      <c r="E8" s="6"/>
      <c r="F8" s="5">
        <f t="shared" si="0"/>
        <v>0</v>
      </c>
    </row>
    <row r="9" spans="1:6" ht="25.5" customHeight="1" x14ac:dyDescent="0.3">
      <c r="A9" s="2">
        <v>4</v>
      </c>
      <c r="B9" s="3" t="s">
        <v>34</v>
      </c>
      <c r="C9" s="3" t="s">
        <v>27</v>
      </c>
      <c r="D9" s="4">
        <v>250</v>
      </c>
      <c r="E9" s="6"/>
      <c r="F9" s="5">
        <f t="shared" si="0"/>
        <v>0</v>
      </c>
    </row>
    <row r="10" spans="1:6" ht="27.6" x14ac:dyDescent="0.3">
      <c r="A10" s="2">
        <v>5</v>
      </c>
      <c r="B10" s="3" t="s">
        <v>35</v>
      </c>
      <c r="C10" s="3" t="s">
        <v>6</v>
      </c>
      <c r="D10" s="4">
        <v>140</v>
      </c>
      <c r="E10" s="6"/>
      <c r="F10" s="5">
        <f t="shared" si="0"/>
        <v>0</v>
      </c>
    </row>
    <row r="11" spans="1:6" ht="124.2" x14ac:dyDescent="0.3">
      <c r="A11" s="2">
        <v>6</v>
      </c>
      <c r="B11" s="3" t="s">
        <v>36</v>
      </c>
      <c r="C11" s="3" t="s">
        <v>7</v>
      </c>
      <c r="D11" s="4">
        <v>300</v>
      </c>
      <c r="E11" s="6"/>
      <c r="F11" s="5">
        <f t="shared" si="0"/>
        <v>0</v>
      </c>
    </row>
    <row r="12" spans="1:6" ht="110.4" x14ac:dyDescent="0.3">
      <c r="A12" s="2">
        <v>7</v>
      </c>
      <c r="B12" s="3" t="s">
        <v>37</v>
      </c>
      <c r="C12" s="3" t="s">
        <v>28</v>
      </c>
      <c r="D12" s="4">
        <v>300</v>
      </c>
      <c r="E12" s="6"/>
      <c r="F12" s="5">
        <f t="shared" si="0"/>
        <v>0</v>
      </c>
    </row>
    <row r="13" spans="1:6" ht="82.8" x14ac:dyDescent="0.3">
      <c r="A13" s="2">
        <v>8</v>
      </c>
      <c r="B13" s="3" t="s">
        <v>38</v>
      </c>
      <c r="C13" s="3" t="s">
        <v>8</v>
      </c>
      <c r="D13" s="4">
        <v>250</v>
      </c>
      <c r="E13" s="6"/>
      <c r="F13" s="5">
        <f t="shared" si="0"/>
        <v>0</v>
      </c>
    </row>
    <row r="14" spans="1:6" ht="43.5" customHeight="1" x14ac:dyDescent="0.3">
      <c r="A14" s="2">
        <v>9</v>
      </c>
      <c r="B14" s="3" t="s">
        <v>39</v>
      </c>
      <c r="C14" s="3" t="s">
        <v>9</v>
      </c>
      <c r="D14" s="4">
        <v>250</v>
      </c>
      <c r="E14" s="6"/>
      <c r="F14" s="5">
        <f t="shared" si="0"/>
        <v>0</v>
      </c>
    </row>
    <row r="15" spans="1:6" ht="41.4" x14ac:dyDescent="0.3">
      <c r="A15" s="2">
        <v>10</v>
      </c>
      <c r="B15" s="3" t="s">
        <v>40</v>
      </c>
      <c r="C15" s="3" t="s">
        <v>10</v>
      </c>
      <c r="D15" s="4">
        <v>70</v>
      </c>
      <c r="E15" s="6"/>
      <c r="F15" s="5">
        <f t="shared" si="0"/>
        <v>0</v>
      </c>
    </row>
    <row r="16" spans="1:6" ht="165.6" x14ac:dyDescent="0.3">
      <c r="A16" s="2">
        <v>11</v>
      </c>
      <c r="B16" s="3" t="s">
        <v>41</v>
      </c>
      <c r="C16" s="3" t="s">
        <v>29</v>
      </c>
      <c r="D16" s="4">
        <v>150</v>
      </c>
      <c r="E16" s="6"/>
      <c r="F16" s="5">
        <f t="shared" si="0"/>
        <v>0</v>
      </c>
    </row>
    <row r="17" spans="1:6" ht="41.4" x14ac:dyDescent="0.3">
      <c r="A17" s="2">
        <v>12</v>
      </c>
      <c r="B17" s="3" t="s">
        <v>42</v>
      </c>
      <c r="C17" s="3" t="s">
        <v>11</v>
      </c>
      <c r="D17" s="4">
        <v>70</v>
      </c>
      <c r="E17" s="6"/>
      <c r="F17" s="5">
        <f t="shared" si="0"/>
        <v>0</v>
      </c>
    </row>
    <row r="18" spans="1:6" ht="44.25" customHeight="1" x14ac:dyDescent="0.3">
      <c r="A18" s="2">
        <v>13</v>
      </c>
      <c r="B18" s="3" t="s">
        <v>43</v>
      </c>
      <c r="C18" s="3" t="s">
        <v>12</v>
      </c>
      <c r="D18" s="4">
        <v>130</v>
      </c>
      <c r="E18" s="6"/>
      <c r="F18" s="5">
        <f t="shared" si="0"/>
        <v>0</v>
      </c>
    </row>
    <row r="19" spans="1:6" ht="41.4" x14ac:dyDescent="0.3">
      <c r="A19" s="2">
        <v>14</v>
      </c>
      <c r="B19" s="3" t="s">
        <v>45</v>
      </c>
      <c r="C19" s="3" t="s">
        <v>13</v>
      </c>
      <c r="D19" s="4">
        <v>100</v>
      </c>
      <c r="E19" s="6"/>
      <c r="F19" s="5">
        <f t="shared" si="0"/>
        <v>0</v>
      </c>
    </row>
    <row r="20" spans="1:6" ht="125.4" x14ac:dyDescent="0.3">
      <c r="A20" s="2">
        <v>15</v>
      </c>
      <c r="B20" s="3" t="s">
        <v>44</v>
      </c>
      <c r="C20" s="3" t="s">
        <v>58</v>
      </c>
      <c r="D20" s="4">
        <v>250</v>
      </c>
      <c r="E20" s="6"/>
      <c r="F20" s="5">
        <f t="shared" si="0"/>
        <v>0</v>
      </c>
    </row>
    <row r="21" spans="1:6" ht="124.2" x14ac:dyDescent="0.3">
      <c r="A21" s="2">
        <v>16</v>
      </c>
      <c r="B21" s="3" t="s">
        <v>46</v>
      </c>
      <c r="C21" s="3" t="s">
        <v>30</v>
      </c>
      <c r="D21" s="4">
        <v>250</v>
      </c>
      <c r="E21" s="6"/>
      <c r="F21" s="5">
        <f t="shared" si="0"/>
        <v>0</v>
      </c>
    </row>
    <row r="22" spans="1:6" ht="82.8" x14ac:dyDescent="0.3">
      <c r="A22" s="2">
        <v>17</v>
      </c>
      <c r="B22" s="3" t="s">
        <v>47</v>
      </c>
      <c r="C22" s="3" t="s">
        <v>14</v>
      </c>
      <c r="D22" s="4">
        <v>250</v>
      </c>
      <c r="E22" s="6"/>
      <c r="F22" s="5">
        <f t="shared" si="0"/>
        <v>0</v>
      </c>
    </row>
    <row r="23" spans="1:6" ht="66.75" customHeight="1" x14ac:dyDescent="0.3">
      <c r="A23" s="2">
        <v>18</v>
      </c>
      <c r="B23" s="3" t="s">
        <v>48</v>
      </c>
      <c r="C23" s="3" t="s">
        <v>15</v>
      </c>
      <c r="D23" s="4">
        <v>250</v>
      </c>
      <c r="E23" s="6"/>
      <c r="F23" s="5">
        <f t="shared" si="0"/>
        <v>0</v>
      </c>
    </row>
    <row r="24" spans="1:6" ht="46.5" customHeight="1" x14ac:dyDescent="0.3">
      <c r="A24" s="2">
        <v>19</v>
      </c>
      <c r="B24" s="3" t="s">
        <v>49</v>
      </c>
      <c r="C24" s="3" t="s">
        <v>16</v>
      </c>
      <c r="D24" s="4">
        <v>50</v>
      </c>
      <c r="E24" s="6"/>
      <c r="F24" s="5">
        <f t="shared" si="0"/>
        <v>0</v>
      </c>
    </row>
    <row r="25" spans="1:6" ht="67.5" customHeight="1" x14ac:dyDescent="0.3">
      <c r="A25" s="2">
        <v>20</v>
      </c>
      <c r="B25" s="3" t="s">
        <v>50</v>
      </c>
      <c r="C25" s="3" t="s">
        <v>17</v>
      </c>
      <c r="D25" s="4">
        <v>130</v>
      </c>
      <c r="E25" s="6"/>
      <c r="F25" s="5">
        <f t="shared" si="0"/>
        <v>0</v>
      </c>
    </row>
    <row r="26" spans="1:6" ht="57" customHeight="1" x14ac:dyDescent="0.3">
      <c r="A26" s="2">
        <v>21</v>
      </c>
      <c r="B26" s="3" t="s">
        <v>51</v>
      </c>
      <c r="C26" s="3" t="s">
        <v>18</v>
      </c>
      <c r="D26" s="4">
        <v>35</v>
      </c>
      <c r="E26" s="6"/>
      <c r="F26" s="5">
        <f t="shared" si="0"/>
        <v>0</v>
      </c>
    </row>
    <row r="27" spans="1:6" ht="59.25" customHeight="1" x14ac:dyDescent="0.3">
      <c r="A27" s="2">
        <v>22</v>
      </c>
      <c r="B27" s="3" t="s">
        <v>19</v>
      </c>
      <c r="C27" s="3" t="s">
        <v>20</v>
      </c>
      <c r="D27" s="4">
        <v>35</v>
      </c>
      <c r="E27" s="6"/>
      <c r="F27" s="5">
        <f t="shared" si="0"/>
        <v>0</v>
      </c>
    </row>
    <row r="28" spans="1:6" ht="41.25" customHeight="1" x14ac:dyDescent="0.3">
      <c r="A28" s="2">
        <v>23</v>
      </c>
      <c r="B28" s="3" t="s">
        <v>52</v>
      </c>
      <c r="C28" s="3" t="s">
        <v>21</v>
      </c>
      <c r="D28" s="4">
        <v>50</v>
      </c>
      <c r="E28" s="6"/>
      <c r="F28" s="5">
        <f t="shared" si="0"/>
        <v>0</v>
      </c>
    </row>
    <row r="29" spans="1:6" ht="52.5" customHeight="1" thickBot="1" x14ac:dyDescent="0.35">
      <c r="A29" s="2">
        <v>24</v>
      </c>
      <c r="B29" s="3" t="s">
        <v>53</v>
      </c>
      <c r="C29" s="3" t="s">
        <v>22</v>
      </c>
      <c r="D29" s="4">
        <v>50</v>
      </c>
      <c r="E29" s="6"/>
      <c r="F29" s="5">
        <f t="shared" si="0"/>
        <v>0</v>
      </c>
    </row>
    <row r="30" spans="1:6" x14ac:dyDescent="0.3">
      <c r="A30" s="20"/>
      <c r="B30" s="21" t="s">
        <v>23</v>
      </c>
      <c r="C30" s="22"/>
      <c r="D30" s="23"/>
      <c r="E30" s="24"/>
      <c r="F30" s="12"/>
    </row>
    <row r="31" spans="1:6" ht="124.2" x14ac:dyDescent="0.3">
      <c r="A31" s="2">
        <v>25</v>
      </c>
      <c r="B31" s="3" t="s">
        <v>54</v>
      </c>
      <c r="C31" s="3" t="s">
        <v>24</v>
      </c>
      <c r="D31" s="4">
        <v>150</v>
      </c>
      <c r="E31" s="6"/>
      <c r="F31" s="5">
        <f t="shared" si="0"/>
        <v>0</v>
      </c>
    </row>
    <row r="32" spans="1:6" ht="70.5" customHeight="1" x14ac:dyDescent="0.3">
      <c r="A32" s="2">
        <v>26</v>
      </c>
      <c r="B32" s="3" t="s">
        <v>55</v>
      </c>
      <c r="C32" s="3" t="s">
        <v>25</v>
      </c>
      <c r="D32" s="4">
        <v>50</v>
      </c>
      <c r="E32" s="6"/>
      <c r="F32" s="5">
        <f t="shared" si="0"/>
        <v>0</v>
      </c>
    </row>
    <row r="33" spans="1:6" ht="42.75" customHeight="1" thickBot="1" x14ac:dyDescent="0.35">
      <c r="A33" s="7">
        <v>27</v>
      </c>
      <c r="B33" s="8" t="s">
        <v>56</v>
      </c>
      <c r="C33" s="8" t="s">
        <v>26</v>
      </c>
      <c r="D33" s="9">
        <v>70</v>
      </c>
      <c r="E33" s="10"/>
      <c r="F33" s="11">
        <f t="shared" si="0"/>
        <v>0</v>
      </c>
    </row>
    <row r="34" spans="1:6" ht="27" customHeight="1" x14ac:dyDescent="0.3">
      <c r="A34" s="20"/>
      <c r="B34" s="21" t="s">
        <v>61</v>
      </c>
      <c r="C34" s="22"/>
      <c r="D34" s="23"/>
      <c r="E34" s="24"/>
      <c r="F34" s="31">
        <f>SUM(F6:F33)</f>
        <v>0</v>
      </c>
    </row>
    <row r="35" spans="1:6" ht="18" customHeight="1" x14ac:dyDescent="0.3">
      <c r="A35" s="25"/>
      <c r="B35" s="19" t="s">
        <v>62</v>
      </c>
      <c r="C35" s="16"/>
      <c r="D35" s="17"/>
      <c r="E35" s="18"/>
      <c r="F35" s="26"/>
    </row>
    <row r="36" spans="1:6" ht="27.75" customHeight="1" thickBot="1" x14ac:dyDescent="0.35">
      <c r="A36" s="27"/>
      <c r="B36" s="28" t="s">
        <v>63</v>
      </c>
      <c r="C36" s="29"/>
      <c r="D36" s="29"/>
      <c r="E36" s="29"/>
      <c r="F36" s="30">
        <f>F34+F35</f>
        <v>0</v>
      </c>
    </row>
  </sheetData>
  <mergeCells count="1">
    <mergeCell ref="A2:F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Jirousova Magdalena</dc:creator>
  <cp:lastModifiedBy>Uživatel</cp:lastModifiedBy>
  <dcterms:created xsi:type="dcterms:W3CDTF">2016-04-08T10:06:44Z</dcterms:created>
  <dcterms:modified xsi:type="dcterms:W3CDTF">2016-05-31T12:46:26Z</dcterms:modified>
</cp:coreProperties>
</file>